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<sst xmlns="http://schemas.openxmlformats.org/spreadsheetml/2006/main" count="77" uniqueCount="46">
  <si>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Наименование показателя</t>
  </si>
  <si>
    <t>Ед.изм</t>
  </si>
  <si>
    <t>по найму</t>
  </si>
  <si>
    <t>5.Оборот розничной торговли, в т.ч.</t>
  </si>
  <si>
    <t>6.Оборот общественного питания, в т.ч.</t>
  </si>
  <si>
    <t>родилось</t>
  </si>
  <si>
    <t>умерло</t>
  </si>
  <si>
    <t>ИЖС</t>
  </si>
  <si>
    <t>выручка с/х</t>
  </si>
  <si>
    <t>4. Среднемесячная заработная плата по территории, в т.ч.</t>
  </si>
  <si>
    <t>руб.</t>
  </si>
  <si>
    <t>тыс.руб.</t>
  </si>
  <si>
    <t>%</t>
  </si>
  <si>
    <t>человек</t>
  </si>
  <si>
    <t>2013/2012 %</t>
  </si>
  <si>
    <t>2011 год</t>
  </si>
  <si>
    <t>2012 год</t>
  </si>
  <si>
    <t>2013 год</t>
  </si>
  <si>
    <t>по полному кругу предприятий</t>
  </si>
  <si>
    <t>1. Оборот организаций по всем видям экономической деятельности по полному кругу предприятий, в т.ч.</t>
  </si>
  <si>
    <t xml:space="preserve">по крупным и средним </t>
  </si>
  <si>
    <t>по СМП</t>
  </si>
  <si>
    <t>2. Отгружено товаров собственного производства, выполнено работ и услуг по чистым видам, в т.ч.</t>
  </si>
  <si>
    <t>по малым предприятиям</t>
  </si>
  <si>
    <t>9. Естественная (-убыль), (+прирост)</t>
  </si>
  <si>
    <t>10. Численность населения на конец года</t>
  </si>
  <si>
    <t>11. Объем инвестиций, в т.ч.</t>
  </si>
  <si>
    <t>13. Финансовый результат крупных и средних предприятий (-убыток), (+прибыль)</t>
  </si>
  <si>
    <t>14. Всего занято в экономике (включая лиц, занятых в ЛПХ)</t>
  </si>
  <si>
    <t>тыс.чел.</t>
  </si>
  <si>
    <t>12. Прибыль прибыльных крупных и средних предприятий, с учетом предприятий сельского хозяйства</t>
  </si>
  <si>
    <t>Статистические данные</t>
  </si>
  <si>
    <t>Показатели социально-экономического развития Вятскополянского района</t>
  </si>
  <si>
    <t>2014 год</t>
  </si>
  <si>
    <t xml:space="preserve"> 2015 год</t>
  </si>
  <si>
    <t xml:space="preserve">  2016 год</t>
  </si>
  <si>
    <t>3. Отгружено товаров собственного производства, выполнено работ и услуг по разделам  (В+С+Д+Е) по чистым видам, в т.ч.</t>
  </si>
  <si>
    <t>2017 год</t>
  </si>
  <si>
    <t>7. Объем платных услуг населению</t>
  </si>
  <si>
    <t>2021 год</t>
  </si>
  <si>
    <t>2020 год</t>
  </si>
  <si>
    <t>2019 год</t>
  </si>
  <si>
    <t>2018 год</t>
  </si>
  <si>
    <t>8. Уровень зарегестрированной безработицы, на конец года</t>
  </si>
  <si>
    <t>доля СМП</t>
  </si>
  <si>
    <t>доля малых предприятий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</si>
</sst>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"/>
    <numFmt numFmtId="185" formatCode="0.0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49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5"/>
  <sheetViews>
    <sheetView tabSelected="1" zoomScalePageLayoutView="0" workbookViewId="0" topLeftCell="A1">
      <selection activeCell="B5" sqref="B5:B43"/>
    </sheetView>
  </sheetViews>
  <sheetFormatPr defaultColWidth="9.140625" defaultRowHeight="15"/>
  <cols>
    <col min="1" max="1" width="9.140625" style="2" customWidth="1"/>
    <col min="2" max="2" width="42.140625" style="7" customWidth="1"/>
    <col min="3" max="3" width="9.140625" style="4" customWidth="1"/>
    <col min="4" max="4" width="11.57421875" style="4" customWidth="1"/>
    <col min="5" max="5" width="10.28125" style="4" customWidth="1"/>
    <col min="6" max="6" width="11.57421875" style="4" customWidth="1"/>
    <col min="7" max="7" width="10.7109375" style="4" customWidth="1"/>
    <col min="8" max="8" width="12.421875" style="4" customWidth="1"/>
    <col min="9" max="9" width="12.7109375" style="4" hidden="1" customWidth="1"/>
    <col min="10" max="10" width="11.28125" style="4" hidden="1" customWidth="1"/>
    <col min="11" max="11" width="12.8515625" style="4" hidden="1" customWidth="1"/>
    <col min="12" max="12" width="13.140625" style="4" hidden="1" customWidth="1"/>
    <col min="13" max="13" width="13.28125" style="4" hidden="1" customWidth="1"/>
    <col min="14" max="14" width="11.8515625" style="4" hidden="1" customWidth="1"/>
    <col min="15" max="15" width="13.421875" style="4" hidden="1" customWidth="1"/>
    <col min="16" max="16384" width="9.140625" style="2" customWidth="1"/>
  </cols>
  <sheetData>
    <row r="1" spans="2:24" ht="19.5" customHeight="1">
      <c r="B1" s="21" t="s">
        <v>31</v>
      </c>
      <c r="C1" s="22"/>
      <c r="D1" s="22"/>
      <c r="E1" s="22"/>
      <c r="F1" s="22"/>
      <c r="G1" s="22"/>
      <c r="H1" s="22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2:24" ht="15">
      <c r="B2" s="23" t="s">
        <v>32</v>
      </c>
      <c r="C2" s="24"/>
      <c r="D2" s="24"/>
      <c r="E2" s="24"/>
      <c r="F2" s="24"/>
      <c r="G2" s="24"/>
      <c r="H2" s="24"/>
      <c r="I2" s="19"/>
      <c r="J2" s="19"/>
      <c r="K2" s="19"/>
      <c r="L2" s="19"/>
      <c r="M2" s="19"/>
      <c r="N2" s="19"/>
      <c r="O2" s="19"/>
      <c r="P2" s="19"/>
      <c r="Q2" s="20"/>
      <c r="R2" s="20"/>
      <c r="S2" s="20"/>
      <c r="T2" s="20"/>
      <c r="U2" s="20"/>
      <c r="V2" s="20"/>
      <c r="W2" s="20"/>
      <c r="X2" s="20"/>
    </row>
    <row r="4" spans="2:15" ht="54.75" customHeight="1">
      <c r="B4" s="5" t="s">
        <v>0</v>
      </c>
      <c r="C4" s="1" t="s">
        <v>1</v>
      </c>
      <c r="D4" s="1" t="s">
        <v>39</v>
      </c>
      <c r="E4" s="1" t="s">
        <v>40</v>
      </c>
      <c r="F4" s="1" t="s">
        <v>41</v>
      </c>
      <c r="G4" s="1" t="s">
        <v>42</v>
      </c>
      <c r="H4" s="11" t="s">
        <v>37</v>
      </c>
      <c r="I4" s="5" t="s">
        <v>35</v>
      </c>
      <c r="J4" s="5" t="s">
        <v>34</v>
      </c>
      <c r="K4" s="1" t="s">
        <v>33</v>
      </c>
      <c r="L4" s="1" t="s">
        <v>17</v>
      </c>
      <c r="M4" s="1" t="s">
        <v>16</v>
      </c>
      <c r="N4" s="1" t="s">
        <v>15</v>
      </c>
      <c r="O4" s="1" t="s">
        <v>14</v>
      </c>
    </row>
    <row r="5" spans="2:15" ht="43.5">
      <c r="B5" s="9" t="s">
        <v>19</v>
      </c>
      <c r="C5" s="25" t="s">
        <v>11</v>
      </c>
      <c r="D5" s="3">
        <v>6409675</v>
      </c>
      <c r="E5" s="3">
        <v>5411674.19</v>
      </c>
      <c r="F5" s="3">
        <v>5045719.1</v>
      </c>
      <c r="G5" s="3">
        <v>4983193.1</v>
      </c>
      <c r="H5" s="3">
        <v>4539456</v>
      </c>
      <c r="I5" s="3">
        <v>4157259</v>
      </c>
      <c r="J5" s="3">
        <v>4375845</v>
      </c>
      <c r="K5" s="13">
        <v>3837300</v>
      </c>
      <c r="L5" s="13">
        <v>3395997.5</v>
      </c>
      <c r="M5" s="3">
        <v>3225107</v>
      </c>
      <c r="N5" s="3">
        <v>3398672</v>
      </c>
      <c r="O5" s="6">
        <f>L5/M5*100</f>
        <v>105.29875442892282</v>
      </c>
    </row>
    <row r="6" spans="2:15" ht="15" customHeight="1">
      <c r="B6" s="10" t="s">
        <v>20</v>
      </c>
      <c r="C6" s="25"/>
      <c r="D6" s="3">
        <v>3043021</v>
      </c>
      <c r="E6" s="3">
        <v>2485322</v>
      </c>
      <c r="F6" s="3">
        <v>2608730</v>
      </c>
      <c r="G6" s="3">
        <v>2846909</v>
      </c>
      <c r="H6" s="3">
        <v>2658346</v>
      </c>
      <c r="I6" s="3">
        <v>2345673</v>
      </c>
      <c r="J6" s="3">
        <v>2450039</v>
      </c>
      <c r="K6" s="13">
        <v>1976069</v>
      </c>
      <c r="L6" s="13">
        <v>1776048</v>
      </c>
      <c r="M6" s="3">
        <v>1922212</v>
      </c>
      <c r="N6" s="3">
        <v>1968502</v>
      </c>
      <c r="O6" s="6">
        <f aca="true" t="shared" si="0" ref="O6:O43">L6/M6*100</f>
        <v>92.39605204836927</v>
      </c>
    </row>
    <row r="7" spans="2:15" ht="15">
      <c r="B7" s="10" t="s">
        <v>21</v>
      </c>
      <c r="C7" s="25"/>
      <c r="D7" s="3">
        <f>D5-D6</f>
        <v>3366654</v>
      </c>
      <c r="E7" s="3">
        <f>E5-E6</f>
        <v>2926352.1900000004</v>
      </c>
      <c r="F7" s="3">
        <f>F5-F6</f>
        <v>2436989.0999999996</v>
      </c>
      <c r="G7" s="3">
        <f>G5-G6</f>
        <v>2136284.0999999996</v>
      </c>
      <c r="H7" s="3">
        <f aca="true" t="shared" si="1" ref="H7:N7">H5-H6</f>
        <v>1881110</v>
      </c>
      <c r="I7" s="3">
        <f t="shared" si="1"/>
        <v>1811586</v>
      </c>
      <c r="J7" s="3">
        <f t="shared" si="1"/>
        <v>1925806</v>
      </c>
      <c r="K7" s="14">
        <f t="shared" si="1"/>
        <v>1861231</v>
      </c>
      <c r="L7" s="14">
        <f t="shared" si="1"/>
        <v>1619949.5</v>
      </c>
      <c r="M7" s="3">
        <f t="shared" si="1"/>
        <v>1302895</v>
      </c>
      <c r="N7" s="3">
        <f t="shared" si="1"/>
        <v>1430170</v>
      </c>
      <c r="O7" s="6">
        <f t="shared" si="0"/>
        <v>124.3346163735374</v>
      </c>
    </row>
    <row r="8" spans="2:15" ht="15">
      <c r="B8" s="10" t="s">
        <v>44</v>
      </c>
      <c r="C8" s="3" t="s">
        <v>12</v>
      </c>
      <c r="D8" s="6">
        <f>D7/D5*100</f>
        <v>52.5245663781705</v>
      </c>
      <c r="E8" s="6">
        <f>E7/E5*100</f>
        <v>54.07480360527765</v>
      </c>
      <c r="F8" s="6">
        <f>F7/F5*100</f>
        <v>48.298152388229454</v>
      </c>
      <c r="G8" s="6">
        <f>G7/G5*100</f>
        <v>42.869783633309325</v>
      </c>
      <c r="H8" s="6">
        <f aca="true" t="shared" si="2" ref="H8:N8">H7/H5*100</f>
        <v>41.43910635988101</v>
      </c>
      <c r="I8" s="6">
        <f t="shared" si="2"/>
        <v>43.57645265786904</v>
      </c>
      <c r="J8" s="6">
        <f t="shared" si="2"/>
        <v>44.00992265493864</v>
      </c>
      <c r="K8" s="15">
        <f t="shared" si="2"/>
        <v>48.50366142860866</v>
      </c>
      <c r="L8" s="15">
        <f t="shared" si="2"/>
        <v>47.70172828454673</v>
      </c>
      <c r="M8" s="6">
        <f t="shared" si="2"/>
        <v>40.3985046077541</v>
      </c>
      <c r="N8" s="6">
        <f t="shared" si="2"/>
        <v>42.0802595837433</v>
      </c>
      <c r="O8" s="6"/>
    </row>
    <row r="9" spans="2:15" ht="43.5">
      <c r="B9" s="9" t="s">
        <v>22</v>
      </c>
      <c r="C9" s="25" t="s">
        <v>11</v>
      </c>
      <c r="D9" s="3">
        <f aca="true" t="shared" si="3" ref="D9:I9">D5-D22</f>
        <v>4613440.63</v>
      </c>
      <c r="E9" s="3">
        <f t="shared" si="3"/>
        <v>3830163.1400000006</v>
      </c>
      <c r="F9" s="3">
        <f t="shared" si="3"/>
        <v>3465072.3</v>
      </c>
      <c r="G9" s="3">
        <f t="shared" si="3"/>
        <v>3472087.3999999994</v>
      </c>
      <c r="H9" s="3">
        <f t="shared" si="3"/>
        <v>3114510.7</v>
      </c>
      <c r="I9" s="3">
        <f t="shared" si="3"/>
        <v>2822907.6</v>
      </c>
      <c r="J9" s="13">
        <v>3060049</v>
      </c>
      <c r="K9" s="13">
        <f>K5-K22</f>
        <v>2645958</v>
      </c>
      <c r="L9" s="13">
        <f>L5-L22</f>
        <v>2359571.5</v>
      </c>
      <c r="M9" s="3">
        <f>M5-M22</f>
        <v>2327655</v>
      </c>
      <c r="N9" s="3">
        <f>N5-N22</f>
        <v>2565834</v>
      </c>
      <c r="O9" s="6">
        <f t="shared" si="0"/>
        <v>101.37118688121735</v>
      </c>
    </row>
    <row r="10" spans="2:15" ht="17.25" customHeight="1">
      <c r="B10" s="10" t="s">
        <v>20</v>
      </c>
      <c r="C10" s="25"/>
      <c r="D10" s="3">
        <v>2235501</v>
      </c>
      <c r="E10" s="3">
        <v>1778880</v>
      </c>
      <c r="F10" s="3">
        <v>1931937</v>
      </c>
      <c r="G10" s="3">
        <v>2173248</v>
      </c>
      <c r="H10" s="3">
        <v>2010554</v>
      </c>
      <c r="I10" s="3">
        <v>1854006</v>
      </c>
      <c r="J10" s="13">
        <v>1919716</v>
      </c>
      <c r="K10" s="15">
        <v>1398766</v>
      </c>
      <c r="L10" s="13">
        <v>1337576</v>
      </c>
      <c r="M10" s="3">
        <v>1636832</v>
      </c>
      <c r="N10" s="3">
        <v>1705591</v>
      </c>
      <c r="O10" s="6">
        <f t="shared" si="0"/>
        <v>81.71736622939922</v>
      </c>
    </row>
    <row r="11" spans="2:15" ht="15">
      <c r="B11" s="10" t="s">
        <v>21</v>
      </c>
      <c r="C11" s="25"/>
      <c r="D11" s="3">
        <f aca="true" t="shared" si="4" ref="D11:I11">D9-D10</f>
        <v>2377939.63</v>
      </c>
      <c r="E11" s="3">
        <f t="shared" si="4"/>
        <v>2051283.1400000006</v>
      </c>
      <c r="F11" s="3">
        <f t="shared" si="4"/>
        <v>1533135.2999999998</v>
      </c>
      <c r="G11" s="3">
        <f t="shared" si="4"/>
        <v>1298839.3999999994</v>
      </c>
      <c r="H11" s="3">
        <f t="shared" si="4"/>
        <v>1103956.7000000002</v>
      </c>
      <c r="I11" s="3">
        <f t="shared" si="4"/>
        <v>968901.6000000001</v>
      </c>
      <c r="J11" s="13">
        <v>1140333</v>
      </c>
      <c r="K11" s="15">
        <f>K9-K10</f>
        <v>1247192</v>
      </c>
      <c r="L11" s="13">
        <f>L9-L10</f>
        <v>1021995.5</v>
      </c>
      <c r="M11" s="3">
        <f>M9-M10</f>
        <v>690823</v>
      </c>
      <c r="N11" s="3">
        <f>N9-N10</f>
        <v>860243</v>
      </c>
      <c r="O11" s="6">
        <f t="shared" si="0"/>
        <v>147.93883527328998</v>
      </c>
    </row>
    <row r="12" spans="2:15" ht="15">
      <c r="B12" s="10" t="s">
        <v>44</v>
      </c>
      <c r="C12" s="3" t="s">
        <v>12</v>
      </c>
      <c r="D12" s="6">
        <f>D11/D9*100</f>
        <v>51.543735374784696</v>
      </c>
      <c r="E12" s="6">
        <f>E11/E9*100</f>
        <v>53.55602529243703</v>
      </c>
      <c r="F12" s="6">
        <f>F11/F9*100</f>
        <v>44.24540578850259</v>
      </c>
      <c r="G12" s="6">
        <f>G11/G9*100</f>
        <v>37.40802722880765</v>
      </c>
      <c r="H12" s="6">
        <f>H11/H9*100</f>
        <v>35.44559021742966</v>
      </c>
      <c r="I12" s="6">
        <v>39.83376878197326</v>
      </c>
      <c r="J12" s="15">
        <v>37.26518758359752</v>
      </c>
      <c r="K12" s="15">
        <f>K11/K9*100</f>
        <v>47.135744407129664</v>
      </c>
      <c r="L12" s="15">
        <f>L11/L9*100</f>
        <v>43.31275826988078</v>
      </c>
      <c r="M12" s="6">
        <f>M11/M9*100</f>
        <v>29.67892578582307</v>
      </c>
      <c r="N12" s="6">
        <f>N11/N9*100</f>
        <v>33.526837667596574</v>
      </c>
      <c r="O12" s="6"/>
    </row>
    <row r="13" spans="2:15" ht="57.75">
      <c r="B13" s="9" t="s">
        <v>36</v>
      </c>
      <c r="C13" s="25" t="s">
        <v>11</v>
      </c>
      <c r="D13" s="3">
        <v>3453053.5</v>
      </c>
      <c r="E13" s="3">
        <v>2774227.18</v>
      </c>
      <c r="F13" s="3">
        <v>2593632.37</v>
      </c>
      <c r="G13" s="3">
        <v>2565025.6</v>
      </c>
      <c r="H13" s="3">
        <v>2278664.6</v>
      </c>
      <c r="I13" s="3">
        <v>2035940.7</v>
      </c>
      <c r="J13" s="3">
        <v>2175471.5</v>
      </c>
      <c r="K13" s="13">
        <v>1764383.9</v>
      </c>
      <c r="L13" s="13">
        <v>1591716.7</v>
      </c>
      <c r="M13" s="3">
        <v>1825051.5</v>
      </c>
      <c r="N13" s="3">
        <v>1912634.8</v>
      </c>
      <c r="O13" s="6">
        <f t="shared" si="0"/>
        <v>87.21489229208052</v>
      </c>
    </row>
    <row r="14" spans="2:15" ht="18" customHeight="1">
      <c r="B14" s="10" t="s">
        <v>20</v>
      </c>
      <c r="C14" s="25"/>
      <c r="D14" s="3">
        <v>2146798</v>
      </c>
      <c r="E14" s="3">
        <v>1710420</v>
      </c>
      <c r="F14" s="3">
        <v>1812826</v>
      </c>
      <c r="G14" s="3">
        <v>1892635</v>
      </c>
      <c r="H14" s="3">
        <v>1750595</v>
      </c>
      <c r="I14" s="3">
        <v>1626109</v>
      </c>
      <c r="J14" s="3">
        <v>1689735.1</v>
      </c>
      <c r="K14" s="13">
        <v>1306449</v>
      </c>
      <c r="L14" s="13">
        <v>1203503</v>
      </c>
      <c r="M14" s="3">
        <v>1463862</v>
      </c>
      <c r="N14" s="3">
        <v>1554570</v>
      </c>
      <c r="O14" s="6">
        <f t="shared" si="0"/>
        <v>82.21423877387349</v>
      </c>
    </row>
    <row r="15" spans="2:15" ht="15">
      <c r="B15" s="10" t="s">
        <v>21</v>
      </c>
      <c r="C15" s="25"/>
      <c r="D15" s="3">
        <f>D13-D14</f>
        <v>1306255.5</v>
      </c>
      <c r="E15" s="3">
        <f>E13-E14</f>
        <v>1063807.1800000002</v>
      </c>
      <c r="F15" s="3">
        <f>F13-F14</f>
        <v>780806.3700000001</v>
      </c>
      <c r="G15" s="3">
        <f>G13-G14</f>
        <v>672390.6000000001</v>
      </c>
      <c r="H15" s="3">
        <f aca="true" t="shared" si="5" ref="H15:N15">H13-H14</f>
        <v>528069.6000000001</v>
      </c>
      <c r="I15" s="3">
        <f t="shared" si="5"/>
        <v>409831.69999999995</v>
      </c>
      <c r="J15" s="3">
        <f t="shared" si="5"/>
        <v>485736.3999999999</v>
      </c>
      <c r="K15" s="13">
        <f t="shared" si="5"/>
        <v>457934.8999999999</v>
      </c>
      <c r="L15" s="13">
        <f t="shared" si="5"/>
        <v>388213.69999999995</v>
      </c>
      <c r="M15" s="3">
        <f t="shared" si="5"/>
        <v>361189.5</v>
      </c>
      <c r="N15" s="3">
        <f t="shared" si="5"/>
        <v>358064.80000000005</v>
      </c>
      <c r="O15" s="6">
        <f t="shared" si="0"/>
        <v>107.48200044574938</v>
      </c>
    </row>
    <row r="16" spans="2:15" ht="15">
      <c r="B16" s="10" t="s">
        <v>44</v>
      </c>
      <c r="C16" s="3" t="s">
        <v>12</v>
      </c>
      <c r="D16" s="3">
        <f>D15/D13*100</f>
        <v>37.82899685741909</v>
      </c>
      <c r="E16" s="3">
        <f>E15/E13*100</f>
        <v>38.346073013386025</v>
      </c>
      <c r="F16" s="3">
        <f>F15/F13*100</f>
        <v>30.10474341049345</v>
      </c>
      <c r="G16" s="3">
        <f>G15/G13*100</f>
        <v>26.213796852553834</v>
      </c>
      <c r="H16" s="6">
        <f aca="true" t="shared" si="6" ref="H16:N16">H15/H13*100</f>
        <v>23.17452072586725</v>
      </c>
      <c r="I16" s="6">
        <f t="shared" si="6"/>
        <v>20.12984464626106</v>
      </c>
      <c r="J16" s="6">
        <f t="shared" si="6"/>
        <v>22.327867774870867</v>
      </c>
      <c r="K16" s="15">
        <f t="shared" si="6"/>
        <v>25.954379882972177</v>
      </c>
      <c r="L16" s="15">
        <f t="shared" si="6"/>
        <v>24.38962285185548</v>
      </c>
      <c r="M16" s="6">
        <f t="shared" si="6"/>
        <v>19.7906470036599</v>
      </c>
      <c r="N16" s="6">
        <f t="shared" si="6"/>
        <v>18.7210229574407</v>
      </c>
      <c r="O16" s="6"/>
    </row>
    <row r="17" spans="2:15" ht="29.25">
      <c r="B17" s="9" t="s">
        <v>9</v>
      </c>
      <c r="C17" s="25" t="s">
        <v>10</v>
      </c>
      <c r="D17" s="3"/>
      <c r="E17" s="3"/>
      <c r="F17" s="3"/>
      <c r="G17" s="3"/>
      <c r="H17" s="3"/>
      <c r="I17" s="3"/>
      <c r="J17" s="3"/>
      <c r="K17" s="13"/>
      <c r="L17" s="13"/>
      <c r="M17" s="3"/>
      <c r="N17" s="3"/>
      <c r="O17" s="6"/>
    </row>
    <row r="18" spans="2:15" ht="21" customHeight="1">
      <c r="B18" s="26" t="s">
        <v>20</v>
      </c>
      <c r="C18" s="25"/>
      <c r="D18" s="3">
        <v>28063</v>
      </c>
      <c r="E18" s="3">
        <v>25809.1</v>
      </c>
      <c r="F18" s="3">
        <v>24483</v>
      </c>
      <c r="G18" s="3">
        <v>23821</v>
      </c>
      <c r="H18" s="3">
        <v>20042</v>
      </c>
      <c r="I18" s="3">
        <v>19211</v>
      </c>
      <c r="J18" s="3">
        <v>17779</v>
      </c>
      <c r="K18" s="13">
        <v>16047</v>
      </c>
      <c r="L18" s="13">
        <v>14541</v>
      </c>
      <c r="M18" s="3">
        <v>12607</v>
      </c>
      <c r="N18" s="3">
        <v>10987</v>
      </c>
      <c r="O18" s="6">
        <f t="shared" si="0"/>
        <v>115.3406837471246</v>
      </c>
    </row>
    <row r="19" spans="2:15" ht="19.5" customHeight="1">
      <c r="B19" s="10" t="s">
        <v>23</v>
      </c>
      <c r="C19" s="25"/>
      <c r="D19" s="3">
        <v>17594.94</v>
      </c>
      <c r="E19" s="3">
        <v>15908.6</v>
      </c>
      <c r="F19" s="3">
        <v>14703</v>
      </c>
      <c r="G19" s="3">
        <v>13588.7</v>
      </c>
      <c r="H19" s="3">
        <v>13322.3</v>
      </c>
      <c r="I19" s="3">
        <v>11978.8</v>
      </c>
      <c r="J19" s="3">
        <v>11247.2</v>
      </c>
      <c r="K19" s="13">
        <v>9698.7</v>
      </c>
      <c r="L19" s="13">
        <v>8458.5</v>
      </c>
      <c r="M19" s="3">
        <v>8364.3</v>
      </c>
      <c r="N19" s="3">
        <v>8120.7</v>
      </c>
      <c r="O19" s="6">
        <f t="shared" si="0"/>
        <v>101.12621498511531</v>
      </c>
    </row>
    <row r="20" spans="2:15" ht="19.5" customHeight="1">
      <c r="B20" s="10" t="s">
        <v>18</v>
      </c>
      <c r="C20" s="25"/>
      <c r="D20" s="3">
        <v>23466.98</v>
      </c>
      <c r="E20" s="3">
        <v>20616.44</v>
      </c>
      <c r="F20" s="3">
        <v>18962.38</v>
      </c>
      <c r="G20" s="3">
        <v>18200.4</v>
      </c>
      <c r="H20" s="3">
        <v>16006.9</v>
      </c>
      <c r="I20" s="13">
        <v>15094.8</v>
      </c>
      <c r="J20" s="13">
        <v>14704.5</v>
      </c>
      <c r="K20" s="13">
        <v>13172.7</v>
      </c>
      <c r="L20" s="13">
        <v>10878.7</v>
      </c>
      <c r="M20" s="3">
        <v>9711.7</v>
      </c>
      <c r="N20" s="3">
        <v>9711.7</v>
      </c>
      <c r="O20" s="6">
        <f t="shared" si="0"/>
        <v>112.01643378605188</v>
      </c>
    </row>
    <row r="21" spans="2:15" ht="19.5" customHeight="1">
      <c r="B21" s="10" t="s">
        <v>2</v>
      </c>
      <c r="C21" s="25"/>
      <c r="D21" s="3">
        <v>14631.5</v>
      </c>
      <c r="E21" s="3">
        <v>13229.2</v>
      </c>
      <c r="F21" s="3">
        <v>11300</v>
      </c>
      <c r="G21" s="3">
        <v>9519.8</v>
      </c>
      <c r="H21" s="3">
        <v>9333.1</v>
      </c>
      <c r="I21" s="3">
        <v>8095.7</v>
      </c>
      <c r="J21" s="3">
        <v>7429</v>
      </c>
      <c r="K21" s="13">
        <v>6321.1</v>
      </c>
      <c r="L21" s="13">
        <v>5500.5</v>
      </c>
      <c r="M21" s="3">
        <v>5162.3</v>
      </c>
      <c r="N21" s="3">
        <v>5056.1</v>
      </c>
      <c r="O21" s="6">
        <f t="shared" si="0"/>
        <v>106.55134339344865</v>
      </c>
    </row>
    <row r="22" spans="2:15" ht="15">
      <c r="B22" s="9" t="s">
        <v>3</v>
      </c>
      <c r="C22" s="25" t="s">
        <v>11</v>
      </c>
      <c r="D22" s="3">
        <v>1796234.37</v>
      </c>
      <c r="E22" s="3">
        <v>1581511.05</v>
      </c>
      <c r="F22" s="3">
        <v>1580646.8</v>
      </c>
      <c r="G22" s="3">
        <v>1511105.7</v>
      </c>
      <c r="H22" s="13">
        <v>1424945.3</v>
      </c>
      <c r="I22" s="13">
        <v>1334351.4</v>
      </c>
      <c r="J22" s="3">
        <v>1315796</v>
      </c>
      <c r="K22" s="13">
        <v>1191342</v>
      </c>
      <c r="L22" s="13">
        <v>1036426</v>
      </c>
      <c r="M22" s="3">
        <v>897452</v>
      </c>
      <c r="N22" s="3">
        <v>832838</v>
      </c>
      <c r="O22" s="6">
        <f t="shared" si="0"/>
        <v>115.48539643345828</v>
      </c>
    </row>
    <row r="23" spans="2:15" ht="16.5" customHeight="1">
      <c r="B23" s="10" t="s">
        <v>20</v>
      </c>
      <c r="C23" s="25"/>
      <c r="D23" s="3">
        <v>897546</v>
      </c>
      <c r="E23" s="3">
        <v>808213</v>
      </c>
      <c r="F23" s="3">
        <v>780725</v>
      </c>
      <c r="G23" s="3">
        <v>772927</v>
      </c>
      <c r="H23" s="3">
        <v>754040</v>
      </c>
      <c r="I23" s="3">
        <v>561595</v>
      </c>
      <c r="J23" s="3">
        <v>594066</v>
      </c>
      <c r="K23" s="13">
        <v>534600</v>
      </c>
      <c r="L23" s="13">
        <v>452094</v>
      </c>
      <c r="M23" s="3">
        <v>354923</v>
      </c>
      <c r="N23" s="3">
        <v>263976</v>
      </c>
      <c r="O23" s="6">
        <f t="shared" si="0"/>
        <v>127.37805101388189</v>
      </c>
    </row>
    <row r="24" spans="2:15" ht="15">
      <c r="B24" s="10" t="s">
        <v>21</v>
      </c>
      <c r="C24" s="25"/>
      <c r="D24" s="3">
        <f aca="true" t="shared" si="7" ref="D24:I24">D22-D23</f>
        <v>898688.3700000001</v>
      </c>
      <c r="E24" s="3">
        <f t="shared" si="7"/>
        <v>773298.05</v>
      </c>
      <c r="F24" s="3">
        <f t="shared" si="7"/>
        <v>799921.8</v>
      </c>
      <c r="G24" s="3">
        <f t="shared" si="7"/>
        <v>738178.7</v>
      </c>
      <c r="H24" s="3">
        <f t="shared" si="7"/>
        <v>670905.3</v>
      </c>
      <c r="I24" s="3">
        <f t="shared" si="7"/>
        <v>772756.3999999999</v>
      </c>
      <c r="J24" s="6">
        <v>721730</v>
      </c>
      <c r="K24" s="13">
        <f>K22-K23</f>
        <v>656742</v>
      </c>
      <c r="L24" s="13">
        <f>L22-L23</f>
        <v>584332</v>
      </c>
      <c r="M24" s="3">
        <f>M22-M23</f>
        <v>542529</v>
      </c>
      <c r="N24" s="3">
        <f>N22-N23</f>
        <v>568862</v>
      </c>
      <c r="O24" s="6">
        <f t="shared" si="0"/>
        <v>107.70521022839333</v>
      </c>
    </row>
    <row r="25" spans="2:15" ht="15">
      <c r="B25" s="10" t="s">
        <v>44</v>
      </c>
      <c r="C25" s="3" t="s">
        <v>12</v>
      </c>
      <c r="D25" s="6">
        <f aca="true" t="shared" si="8" ref="D25:I25">D24/D22*100</f>
        <v>50.03179902408837</v>
      </c>
      <c r="E25" s="6">
        <f t="shared" si="8"/>
        <v>48.89615219571182</v>
      </c>
      <c r="F25" s="6">
        <f t="shared" si="8"/>
        <v>50.60724508473366</v>
      </c>
      <c r="G25" s="6">
        <f t="shared" si="8"/>
        <v>48.85023595635964</v>
      </c>
      <c r="H25" s="6">
        <f t="shared" si="8"/>
        <v>47.08288100602879</v>
      </c>
      <c r="I25" s="6">
        <f t="shared" si="8"/>
        <v>57.91251090230054</v>
      </c>
      <c r="J25" s="6">
        <v>54.85120793800863</v>
      </c>
      <c r="K25" s="15">
        <f>K24/K22*100</f>
        <v>55.126235791233746</v>
      </c>
      <c r="L25" s="15">
        <f>L24/L22*100</f>
        <v>56.379519618380854</v>
      </c>
      <c r="M25" s="6">
        <f>M24/M22*100</f>
        <v>60.45214674433842</v>
      </c>
      <c r="N25" s="6">
        <f>N24/N22*100</f>
        <v>68.30403992132923</v>
      </c>
      <c r="O25" s="6"/>
    </row>
    <row r="26" spans="2:15" ht="17.25" customHeight="1">
      <c r="B26" s="9" t="s">
        <v>4</v>
      </c>
      <c r="C26" s="25" t="s">
        <v>11</v>
      </c>
      <c r="D26" s="3">
        <v>82665.63</v>
      </c>
      <c r="E26" s="3">
        <v>68903.63</v>
      </c>
      <c r="F26" s="3">
        <v>87068.4</v>
      </c>
      <c r="G26" s="3">
        <v>84359.4</v>
      </c>
      <c r="H26" s="3">
        <v>80983.1</v>
      </c>
      <c r="I26" s="3">
        <v>75686.7</v>
      </c>
      <c r="J26" s="3">
        <v>71860</v>
      </c>
      <c r="K26" s="13">
        <v>65655</v>
      </c>
      <c r="L26" s="13">
        <v>61548</v>
      </c>
      <c r="M26" s="3">
        <v>45566</v>
      </c>
      <c r="N26" s="3">
        <v>39334</v>
      </c>
      <c r="O26" s="6">
        <f t="shared" si="0"/>
        <v>135.07439757714087</v>
      </c>
    </row>
    <row r="27" spans="2:15" ht="15" customHeight="1">
      <c r="B27" s="10" t="s">
        <v>20</v>
      </c>
      <c r="C27" s="25"/>
      <c r="D27" s="3">
        <v>16891</v>
      </c>
      <c r="E27" s="3">
        <v>10056</v>
      </c>
      <c r="F27" s="3">
        <v>13606</v>
      </c>
      <c r="G27" s="3">
        <v>15393</v>
      </c>
      <c r="H27" s="3">
        <v>16344</v>
      </c>
      <c r="I27" s="3">
        <v>19305</v>
      </c>
      <c r="J27" s="3">
        <v>22055</v>
      </c>
      <c r="K27" s="13">
        <v>25265</v>
      </c>
      <c r="L27" s="13">
        <v>24843</v>
      </c>
      <c r="M27" s="3">
        <v>17184</v>
      </c>
      <c r="N27" s="3">
        <v>13310</v>
      </c>
      <c r="O27" s="6">
        <f t="shared" si="0"/>
        <v>144.57053072625698</v>
      </c>
    </row>
    <row r="28" spans="2:15" ht="15">
      <c r="B28" s="10" t="s">
        <v>21</v>
      </c>
      <c r="C28" s="25"/>
      <c r="D28" s="3">
        <f aca="true" t="shared" si="9" ref="D28:I28">D26-D27</f>
        <v>65774.63</v>
      </c>
      <c r="E28" s="3">
        <f t="shared" si="9"/>
        <v>58847.630000000005</v>
      </c>
      <c r="F28" s="3">
        <f t="shared" si="9"/>
        <v>73462.4</v>
      </c>
      <c r="G28" s="3">
        <f t="shared" si="9"/>
        <v>68966.4</v>
      </c>
      <c r="H28" s="3">
        <f t="shared" si="9"/>
        <v>64639.100000000006</v>
      </c>
      <c r="I28" s="3">
        <f t="shared" si="9"/>
        <v>56381.7</v>
      </c>
      <c r="J28" s="3">
        <v>37257.1</v>
      </c>
      <c r="K28" s="13">
        <f>K26-K27</f>
        <v>40390</v>
      </c>
      <c r="L28" s="13">
        <f>L26-L27</f>
        <v>36705</v>
      </c>
      <c r="M28" s="3">
        <f>M26-M27</f>
        <v>28382</v>
      </c>
      <c r="N28" s="3">
        <f>N26-N27</f>
        <v>26024</v>
      </c>
      <c r="O28" s="6">
        <f t="shared" si="0"/>
        <v>129.32492424776268</v>
      </c>
    </row>
    <row r="29" spans="2:15" ht="15">
      <c r="B29" s="10" t="s">
        <v>44</v>
      </c>
      <c r="C29" s="3" t="s">
        <v>12</v>
      </c>
      <c r="D29" s="6">
        <f aca="true" t="shared" si="10" ref="D29:I29">D28/D26*100</f>
        <v>79.56708247430039</v>
      </c>
      <c r="E29" s="6">
        <f t="shared" si="10"/>
        <v>85.40570358920132</v>
      </c>
      <c r="F29" s="6">
        <f t="shared" si="10"/>
        <v>84.37320543388876</v>
      </c>
      <c r="G29" s="6">
        <f t="shared" si="10"/>
        <v>81.75307078997717</v>
      </c>
      <c r="H29" s="6">
        <f t="shared" si="10"/>
        <v>79.81801141225762</v>
      </c>
      <c r="I29" s="6">
        <f t="shared" si="10"/>
        <v>74.49353717363817</v>
      </c>
      <c r="J29" s="6">
        <v>51.84678541608684</v>
      </c>
      <c r="K29" s="15">
        <f>K28/K26*100</f>
        <v>61.51854390373924</v>
      </c>
      <c r="L29" s="15">
        <f>L28/L26*100</f>
        <v>59.636381360889054</v>
      </c>
      <c r="M29" s="6">
        <f>M28/M26*100</f>
        <v>62.28767063161129</v>
      </c>
      <c r="N29" s="6">
        <f>N28/N26*100</f>
        <v>66.16159048151727</v>
      </c>
      <c r="O29" s="6"/>
    </row>
    <row r="30" spans="2:15" ht="15">
      <c r="B30" s="9" t="s">
        <v>38</v>
      </c>
      <c r="C30" s="3" t="s">
        <v>11</v>
      </c>
      <c r="D30" s="3">
        <v>338727.38</v>
      </c>
      <c r="E30" s="3">
        <v>376403.32</v>
      </c>
      <c r="F30" s="3">
        <v>367283.9</v>
      </c>
      <c r="G30" s="3">
        <v>348205.1</v>
      </c>
      <c r="H30" s="3">
        <v>333507.1</v>
      </c>
      <c r="I30" s="3">
        <v>313764.8</v>
      </c>
      <c r="J30" s="3">
        <v>299153</v>
      </c>
      <c r="K30" s="13">
        <v>289904</v>
      </c>
      <c r="L30" s="13">
        <v>268429.6</v>
      </c>
      <c r="M30" s="3">
        <v>248753.2</v>
      </c>
      <c r="N30" s="3">
        <v>248502.8</v>
      </c>
      <c r="O30" s="6">
        <f t="shared" si="0"/>
        <v>107.91000879586674</v>
      </c>
    </row>
    <row r="31" spans="2:15" ht="29.25">
      <c r="B31" s="9" t="s">
        <v>43</v>
      </c>
      <c r="C31" s="3" t="s">
        <v>12</v>
      </c>
      <c r="D31" s="3">
        <v>1.9</v>
      </c>
      <c r="E31" s="3">
        <v>6.2</v>
      </c>
      <c r="F31" s="3">
        <v>2.3</v>
      </c>
      <c r="G31" s="3">
        <v>2</v>
      </c>
      <c r="H31" s="3">
        <v>2.4</v>
      </c>
      <c r="I31" s="3">
        <v>2.6</v>
      </c>
      <c r="J31" s="3">
        <v>2.48</v>
      </c>
      <c r="K31" s="13">
        <v>1.87</v>
      </c>
      <c r="L31" s="13">
        <v>1.9</v>
      </c>
      <c r="M31" s="3">
        <v>3.1</v>
      </c>
      <c r="N31" s="3">
        <v>5.3</v>
      </c>
      <c r="O31" s="6">
        <f t="shared" si="0"/>
        <v>61.29032258064515</v>
      </c>
    </row>
    <row r="32" spans="2:15" ht="15">
      <c r="B32" s="10" t="s">
        <v>5</v>
      </c>
      <c r="C32" s="25" t="s">
        <v>13</v>
      </c>
      <c r="D32" s="3">
        <v>147</v>
      </c>
      <c r="E32" s="3">
        <v>163</v>
      </c>
      <c r="F32" s="3">
        <v>194</v>
      </c>
      <c r="G32" s="3">
        <v>163</v>
      </c>
      <c r="H32" s="3">
        <v>236</v>
      </c>
      <c r="I32" s="3">
        <v>253</v>
      </c>
      <c r="J32" s="3">
        <v>261</v>
      </c>
      <c r="K32" s="13">
        <v>353</v>
      </c>
      <c r="L32" s="16">
        <v>362</v>
      </c>
      <c r="M32" s="8">
        <v>336</v>
      </c>
      <c r="N32" s="3">
        <v>322</v>
      </c>
      <c r="O32" s="6">
        <f t="shared" si="0"/>
        <v>107.73809523809523</v>
      </c>
    </row>
    <row r="33" spans="2:15" ht="15">
      <c r="B33" s="10" t="s">
        <v>6</v>
      </c>
      <c r="C33" s="25"/>
      <c r="D33" s="3">
        <v>576</v>
      </c>
      <c r="E33" s="3">
        <v>562</v>
      </c>
      <c r="F33" s="3">
        <v>457</v>
      </c>
      <c r="G33" s="3">
        <v>486</v>
      </c>
      <c r="H33" s="3">
        <v>492</v>
      </c>
      <c r="I33" s="3">
        <v>482</v>
      </c>
      <c r="J33" s="3">
        <v>515</v>
      </c>
      <c r="K33" s="13">
        <v>519</v>
      </c>
      <c r="L33" s="16">
        <v>528</v>
      </c>
      <c r="M33" s="8">
        <v>534</v>
      </c>
      <c r="N33" s="3">
        <v>573</v>
      </c>
      <c r="O33" s="6">
        <f t="shared" si="0"/>
        <v>98.87640449438202</v>
      </c>
    </row>
    <row r="34" spans="2:15" ht="15">
      <c r="B34" s="9" t="s">
        <v>24</v>
      </c>
      <c r="C34" s="3" t="s">
        <v>13</v>
      </c>
      <c r="D34" s="3">
        <f>D32-D33</f>
        <v>-429</v>
      </c>
      <c r="E34" s="3">
        <f>E32-E33</f>
        <v>-399</v>
      </c>
      <c r="F34" s="3">
        <f>F32-F33</f>
        <v>-263</v>
      </c>
      <c r="G34" s="3">
        <f>G32-G33</f>
        <v>-323</v>
      </c>
      <c r="H34" s="3">
        <f>H32-H33</f>
        <v>-256</v>
      </c>
      <c r="I34" s="3">
        <v>-229</v>
      </c>
      <c r="J34" s="3">
        <v>-254</v>
      </c>
      <c r="K34" s="13">
        <f>K32-K33</f>
        <v>-166</v>
      </c>
      <c r="L34" s="13">
        <f>L32-L33</f>
        <v>-166</v>
      </c>
      <c r="M34" s="3">
        <f>M32-M33</f>
        <v>-198</v>
      </c>
      <c r="N34" s="3">
        <f>N32-N33</f>
        <v>-251</v>
      </c>
      <c r="O34" s="6">
        <f t="shared" si="0"/>
        <v>83.83838383838383</v>
      </c>
    </row>
    <row r="35" spans="2:15" ht="29.25">
      <c r="B35" s="9" t="s">
        <v>25</v>
      </c>
      <c r="C35" s="3" t="s">
        <v>29</v>
      </c>
      <c r="D35" s="3">
        <v>25582</v>
      </c>
      <c r="E35" s="3">
        <v>26217</v>
      </c>
      <c r="F35" s="3">
        <v>26672</v>
      </c>
      <c r="G35" s="3">
        <v>27012</v>
      </c>
      <c r="H35" s="3">
        <v>27.576</v>
      </c>
      <c r="I35" s="3">
        <v>28.003</v>
      </c>
      <c r="J35" s="17">
        <v>28.3</v>
      </c>
      <c r="K35" s="13">
        <v>28.669</v>
      </c>
      <c r="L35" s="13">
        <v>29.19</v>
      </c>
      <c r="M35" s="3">
        <v>29.46</v>
      </c>
      <c r="N35" s="3">
        <v>29.9</v>
      </c>
      <c r="O35" s="6">
        <f t="shared" si="0"/>
        <v>99.08350305498982</v>
      </c>
    </row>
    <row r="36" spans="2:15" ht="15">
      <c r="B36" s="9" t="s">
        <v>26</v>
      </c>
      <c r="C36" s="25" t="s">
        <v>11</v>
      </c>
      <c r="D36" s="3">
        <v>1527916.24</v>
      </c>
      <c r="E36" s="3">
        <v>1228813</v>
      </c>
      <c r="F36" s="3">
        <v>1213027.5</v>
      </c>
      <c r="G36" s="3">
        <v>1750159.3</v>
      </c>
      <c r="H36" s="3">
        <v>575325.3</v>
      </c>
      <c r="I36" s="3">
        <v>868507.6</v>
      </c>
      <c r="J36" s="3">
        <v>1701345.1</v>
      </c>
      <c r="K36" s="13">
        <v>545229.4</v>
      </c>
      <c r="L36" s="13">
        <v>440491.4</v>
      </c>
      <c r="M36" s="3">
        <v>673051.7</v>
      </c>
      <c r="N36" s="3">
        <v>488011.1</v>
      </c>
      <c r="O36" s="6">
        <f t="shared" si="0"/>
        <v>65.44688914685159</v>
      </c>
    </row>
    <row r="37" spans="2:15" ht="17.25" customHeight="1">
      <c r="B37" s="10" t="s">
        <v>20</v>
      </c>
      <c r="C37" s="25"/>
      <c r="D37" s="3">
        <v>828969</v>
      </c>
      <c r="E37" s="3">
        <v>785957</v>
      </c>
      <c r="F37" s="3">
        <v>770187</v>
      </c>
      <c r="G37" s="3">
        <v>1298595</v>
      </c>
      <c r="H37" s="3">
        <v>220134</v>
      </c>
      <c r="I37" s="3">
        <v>550183</v>
      </c>
      <c r="J37" s="3">
        <v>1258487</v>
      </c>
      <c r="K37" s="13">
        <v>78226</v>
      </c>
      <c r="L37" s="13">
        <v>79402</v>
      </c>
      <c r="M37" s="3">
        <v>206274</v>
      </c>
      <c r="N37" s="3">
        <v>287790</v>
      </c>
      <c r="O37" s="6">
        <f t="shared" si="0"/>
        <v>38.49346015493955</v>
      </c>
    </row>
    <row r="38" spans="2:15" ht="15">
      <c r="B38" s="10" t="s">
        <v>23</v>
      </c>
      <c r="C38" s="25"/>
      <c r="D38" s="3">
        <v>499639.04</v>
      </c>
      <c r="E38" s="3">
        <v>249469.8</v>
      </c>
      <c r="F38" s="3">
        <v>188460.7</v>
      </c>
      <c r="G38" s="3">
        <v>206360.6</v>
      </c>
      <c r="H38" s="3">
        <v>127201.3</v>
      </c>
      <c r="I38" s="3">
        <v>139652.6</v>
      </c>
      <c r="J38" s="3">
        <v>212032.2</v>
      </c>
      <c r="K38" s="13">
        <v>172769</v>
      </c>
      <c r="L38" s="13">
        <v>201541.9</v>
      </c>
      <c r="M38" s="3">
        <v>317254</v>
      </c>
      <c r="N38" s="3">
        <v>86661</v>
      </c>
      <c r="O38" s="6">
        <f t="shared" si="0"/>
        <v>63.52698468734831</v>
      </c>
    </row>
    <row r="39" spans="2:15" ht="15">
      <c r="B39" s="10" t="s">
        <v>7</v>
      </c>
      <c r="C39" s="25"/>
      <c r="D39" s="3">
        <v>199308.2</v>
      </c>
      <c r="E39" s="3">
        <v>193386.2</v>
      </c>
      <c r="F39" s="3">
        <v>254382.8</v>
      </c>
      <c r="G39" s="3">
        <v>245203.7</v>
      </c>
      <c r="H39" s="3">
        <v>227990</v>
      </c>
      <c r="I39" s="3">
        <v>178672</v>
      </c>
      <c r="J39" s="3">
        <v>230825.9</v>
      </c>
      <c r="K39" s="13">
        <v>294234.4</v>
      </c>
      <c r="L39" s="13">
        <v>159547.5</v>
      </c>
      <c r="M39" s="3">
        <v>149523.7</v>
      </c>
      <c r="N39" s="3">
        <v>113560.1</v>
      </c>
      <c r="O39" s="6">
        <f t="shared" si="0"/>
        <v>106.70382019706575</v>
      </c>
    </row>
    <row r="40" spans="2:15" ht="15">
      <c r="B40" s="10" t="s">
        <v>45</v>
      </c>
      <c r="C40" s="3" t="s">
        <v>12</v>
      </c>
      <c r="D40" s="6">
        <f>D38/D36*100</f>
        <v>32.70068259762721</v>
      </c>
      <c r="E40" s="6">
        <f>E38/E36*100</f>
        <v>20.30168951663109</v>
      </c>
      <c r="F40" s="6">
        <f>F38/F36*100</f>
        <v>15.536391384366802</v>
      </c>
      <c r="G40" s="6">
        <f>G38/G36*100</f>
        <v>11.79096097138129</v>
      </c>
      <c r="H40" s="6">
        <f aca="true" t="shared" si="11" ref="H40:N40">H38/H36*100</f>
        <v>22.10945703239541</v>
      </c>
      <c r="I40" s="6">
        <f t="shared" si="11"/>
        <v>16.079605981571145</v>
      </c>
      <c r="J40" s="6">
        <f t="shared" si="11"/>
        <v>12.462621486963462</v>
      </c>
      <c r="K40" s="15">
        <f t="shared" si="11"/>
        <v>31.687396167558095</v>
      </c>
      <c r="L40" s="15">
        <f t="shared" si="11"/>
        <v>45.753878509319364</v>
      </c>
      <c r="M40" s="6">
        <f t="shared" si="11"/>
        <v>47.136646412155265</v>
      </c>
      <c r="N40" s="6">
        <f t="shared" si="11"/>
        <v>17.757997717674865</v>
      </c>
      <c r="O40" s="6"/>
    </row>
    <row r="41" spans="2:15" ht="45.75" customHeight="1">
      <c r="B41" s="9" t="s">
        <v>30</v>
      </c>
      <c r="C41" s="3" t="s">
        <v>11</v>
      </c>
      <c r="D41" s="3">
        <v>5748</v>
      </c>
      <c r="E41" s="3">
        <v>7095</v>
      </c>
      <c r="F41" s="3">
        <v>104012</v>
      </c>
      <c r="G41" s="3">
        <v>52574</v>
      </c>
      <c r="H41" s="3">
        <v>80589</v>
      </c>
      <c r="I41" s="3">
        <v>52652</v>
      </c>
      <c r="J41" s="3">
        <v>10749</v>
      </c>
      <c r="K41" s="13">
        <v>11727</v>
      </c>
      <c r="L41" s="13">
        <v>3670</v>
      </c>
      <c r="M41" s="3">
        <v>3792</v>
      </c>
      <c r="N41" s="3">
        <v>79136</v>
      </c>
      <c r="O41" s="6">
        <f t="shared" si="0"/>
        <v>96.78270042194093</v>
      </c>
    </row>
    <row r="42" spans="2:15" ht="43.5">
      <c r="B42" s="9" t="s">
        <v>27</v>
      </c>
      <c r="C42" s="3" t="s">
        <v>11</v>
      </c>
      <c r="D42" s="3">
        <v>-65670</v>
      </c>
      <c r="E42" s="3">
        <v>-75400</v>
      </c>
      <c r="F42" s="3">
        <v>-437343</v>
      </c>
      <c r="G42" s="3">
        <v>-33857</v>
      </c>
      <c r="H42" s="3">
        <v>-168856</v>
      </c>
      <c r="I42" s="3">
        <v>-264610</v>
      </c>
      <c r="J42" s="3">
        <v>-312966</v>
      </c>
      <c r="K42" s="13">
        <v>-200239</v>
      </c>
      <c r="L42" s="13">
        <v>-135373</v>
      </c>
      <c r="M42" s="3">
        <v>-60947</v>
      </c>
      <c r="N42" s="3">
        <v>79136</v>
      </c>
      <c r="O42" s="6">
        <f t="shared" si="0"/>
        <v>222.11593679754543</v>
      </c>
    </row>
    <row r="43" spans="2:15" ht="29.25">
      <c r="B43" s="9" t="s">
        <v>28</v>
      </c>
      <c r="C43" s="3" t="s">
        <v>13</v>
      </c>
      <c r="D43" s="3">
        <v>10503</v>
      </c>
      <c r="E43" s="3">
        <v>10347</v>
      </c>
      <c r="F43" s="3">
        <v>10412</v>
      </c>
      <c r="G43" s="3">
        <v>10613</v>
      </c>
      <c r="H43" s="3">
        <v>10697</v>
      </c>
      <c r="I43" s="3">
        <v>10851</v>
      </c>
      <c r="J43" s="3">
        <v>10971</v>
      </c>
      <c r="K43" s="13">
        <v>11075</v>
      </c>
      <c r="L43" s="13">
        <v>11746</v>
      </c>
      <c r="M43" s="3">
        <v>11861</v>
      </c>
      <c r="N43" s="3">
        <v>12113</v>
      </c>
      <c r="O43" s="6">
        <f t="shared" si="0"/>
        <v>99.03043588230335</v>
      </c>
    </row>
    <row r="44" ht="15">
      <c r="H44" s="12"/>
    </row>
    <row r="45" spans="2:14" ht="15" hidden="1">
      <c r="B45" s="7" t="s">
        <v>8</v>
      </c>
      <c r="H45" s="12"/>
      <c r="L45" s="4">
        <v>359067</v>
      </c>
      <c r="N45" s="4">
        <v>294254</v>
      </c>
    </row>
  </sheetData>
  <sheetProtection/>
  <mergeCells count="10">
    <mergeCell ref="B1:H1"/>
    <mergeCell ref="B2:H2"/>
    <mergeCell ref="C5:C7"/>
    <mergeCell ref="C9:C11"/>
    <mergeCell ref="C32:C33"/>
    <mergeCell ref="C36:C39"/>
    <mergeCell ref="C13:C15"/>
    <mergeCell ref="C17:C21"/>
    <mergeCell ref="C22:C24"/>
    <mergeCell ref="C26:C28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2022-12-12T11:14:36Z</dcterms:modified>
  <cp:category/>
  <cp:version/>
  <cp:contentType/>
  <cp:contentStatus/>
</cp:coreProperties>
</file>