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3" sheetId="4" r:id="rId1"/>
    <sheet name="Лист2" sheetId="3" r:id="rId2"/>
  </sheets>
  <calcPr calcId="144525"/>
</workbook>
</file>

<file path=xl/calcChain.xml><?xml version="1.0" encoding="utf-8"?>
<calcChain xmlns="http://schemas.openxmlformats.org/spreadsheetml/2006/main">
  <c r="F15" i="4" l="1"/>
  <c r="G15" i="4"/>
  <c r="H15" i="4"/>
  <c r="E15" i="4"/>
  <c r="H14" i="4"/>
  <c r="A14" i="4"/>
  <c r="H13" i="4"/>
  <c r="H12" i="4" l="1"/>
  <c r="H11" i="4"/>
  <c r="A12" i="4"/>
  <c r="H10" i="4" l="1"/>
  <c r="H9" i="4" l="1"/>
  <c r="H8" i="4"/>
  <c r="A9" i="4"/>
</calcChain>
</file>

<file path=xl/sharedStrings.xml><?xml version="1.0" encoding="utf-8"?>
<sst xmlns="http://schemas.openxmlformats.org/spreadsheetml/2006/main" count="26" uniqueCount="23">
  <si>
    <t>№ п/п</t>
  </si>
  <si>
    <t>Наименование кредитора</t>
  </si>
  <si>
    <t>ИТОГО</t>
  </si>
  <si>
    <t xml:space="preserve">Сумма кредита по кредитному договору </t>
  </si>
  <si>
    <t xml:space="preserve">Номер и дата кредитного договора, дополнительных соглашений 
к договору </t>
  </si>
  <si>
    <t>Акционерное общество "Первый Дортрансбанк"</t>
  </si>
  <si>
    <t>ОТЧЕТ</t>
  </si>
  <si>
    <t>тыс. рублей</t>
  </si>
  <si>
    <t>01402300014921000027-01 от 27.09.2021</t>
  </si>
  <si>
    <t>Публичное акционерное общество "Совкомбанк"</t>
  </si>
  <si>
    <t>0140300014922000021-01 от 07.11.2022</t>
  </si>
  <si>
    <t>№ 16 от 28.06.2022г</t>
  </si>
  <si>
    <t>Министерство финансов Кировской области</t>
  </si>
  <si>
    <t>0140300014923000026-01 от 30.10.2023</t>
  </si>
  <si>
    <t>0140300014923000027-01 от 30.10.2023</t>
  </si>
  <si>
    <t>о состоянии муниципального долга Вятскополянского района Кировской области за 2024 год</t>
  </si>
  <si>
    <t>Объем муниципального долга на 01.01.2024</t>
  </si>
  <si>
    <t>Объем муниципального долга на 31.12.2024</t>
  </si>
  <si>
    <t>Привлечено за 2024 год</t>
  </si>
  <si>
    <t>Погашено за 2024 год</t>
  </si>
  <si>
    <t>Банк "Йошкар-Ола" ПАО</t>
  </si>
  <si>
    <t>014030014924000021-01 от 09.09.2024</t>
  </si>
  <si>
    <t>0140300014924000026-01 от 19.11.2024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</si>
</sst>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2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1FF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4" borderId="7">
      <alignment horizontal="center" vertical="center" wrapText="1"/>
    </xf>
    <xf numFmtId="164" fontId="9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5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/>
    </xf>
    <xf numFmtId="165" fontId="3" fillId="0" borderId="0" xfId="0" applyNumberFormat="1" applyFont="1"/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7" fillId="0" borderId="8" xfId="0" applyNumberFormat="1" applyFont="1" applyFill="1" applyBorder="1" applyAlignment="1">
      <alignment horizontal="center" vertical="center" wrapText="1"/>
    </xf>
    <xf numFmtId="165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</cellXfs>
  <cellStyles count="3">
    <cellStyle name="xl28" xfId="1"/>
    <cellStyle name="Обычный" xfId="0" builtinId="0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BreakPreview" zoomScaleNormal="100" zoomScaleSheetLayoutView="100" workbookViewId="0">
      <selection activeCell="B9" sqref="B9"/>
    </sheetView>
  </sheetViews>
  <sheetFormatPr defaultColWidth="9.140625" defaultRowHeight="15" x14ac:dyDescent="0.25"/>
  <cols>
    <col min="1" max="1" width="5.28515625" style="1" customWidth="1"/>
    <col min="2" max="2" width="21" style="1" customWidth="1"/>
    <col min="3" max="3" width="29" style="1" customWidth="1"/>
    <col min="4" max="4" width="14.28515625" style="1" customWidth="1"/>
    <col min="5" max="5" width="16.42578125" style="1" customWidth="1"/>
    <col min="6" max="6" width="13.28515625" style="1" customWidth="1"/>
    <col min="7" max="7" width="12.140625" style="1" customWidth="1"/>
    <col min="8" max="8" width="17.5703125" style="1" customWidth="1"/>
    <col min="9" max="16384" width="9.140625" style="1"/>
  </cols>
  <sheetData>
    <row r="1" spans="1:9" ht="15.6" x14ac:dyDescent="0.3">
      <c r="C1" s="24"/>
      <c r="D1" s="24"/>
      <c r="E1" s="24"/>
      <c r="F1" s="24"/>
      <c r="G1" s="24"/>
      <c r="H1" s="11"/>
    </row>
    <row r="2" spans="1:9" ht="18.75" x14ac:dyDescent="0.3">
      <c r="A2" s="29" t="s">
        <v>6</v>
      </c>
      <c r="B2" s="29"/>
      <c r="C2" s="29"/>
      <c r="D2" s="29"/>
      <c r="E2" s="29"/>
      <c r="F2" s="29"/>
      <c r="G2" s="29"/>
      <c r="H2" s="29"/>
    </row>
    <row r="3" spans="1:9" ht="15.6" x14ac:dyDescent="0.3">
      <c r="A3" s="2"/>
    </row>
    <row r="4" spans="1:9" ht="31.5" customHeight="1" x14ac:dyDescent="0.25">
      <c r="A4" s="25" t="s">
        <v>15</v>
      </c>
      <c r="B4" s="25"/>
      <c r="C4" s="25"/>
      <c r="D4" s="25"/>
      <c r="E4" s="25"/>
      <c r="F4" s="25"/>
      <c r="G4" s="25"/>
      <c r="H4" s="25"/>
    </row>
    <row r="5" spans="1:9" ht="16.5" thickBot="1" x14ac:dyDescent="0.3">
      <c r="A5" s="8"/>
      <c r="H5" s="15" t="s">
        <v>7</v>
      </c>
    </row>
    <row r="6" spans="1:9" ht="75" x14ac:dyDescent="0.25">
      <c r="A6" s="7" t="s">
        <v>0</v>
      </c>
      <c r="B6" s="6" t="s">
        <v>4</v>
      </c>
      <c r="C6" s="6" t="s">
        <v>1</v>
      </c>
      <c r="D6" s="6" t="s">
        <v>3</v>
      </c>
      <c r="E6" s="6" t="s">
        <v>16</v>
      </c>
      <c r="F6" s="6" t="s">
        <v>18</v>
      </c>
      <c r="G6" s="6" t="s">
        <v>19</v>
      </c>
      <c r="H6" s="6" t="s">
        <v>17</v>
      </c>
    </row>
    <row r="7" spans="1:9" ht="13.9" x14ac:dyDescent="0.25">
      <c r="A7" s="5">
        <v>1</v>
      </c>
      <c r="B7" s="4">
        <v>3</v>
      </c>
      <c r="C7" s="4">
        <v>4</v>
      </c>
      <c r="D7" s="4">
        <v>5</v>
      </c>
      <c r="E7" s="4">
        <v>6</v>
      </c>
      <c r="F7" s="4">
        <v>7</v>
      </c>
      <c r="G7" s="4">
        <v>8</v>
      </c>
      <c r="H7" s="3">
        <v>12</v>
      </c>
    </row>
    <row r="8" spans="1:9" ht="25.5" x14ac:dyDescent="0.25">
      <c r="A8" s="9">
        <v>1</v>
      </c>
      <c r="B8" s="18" t="s">
        <v>8</v>
      </c>
      <c r="C8" s="10" t="s">
        <v>9</v>
      </c>
      <c r="D8" s="17">
        <v>20646.5</v>
      </c>
      <c r="E8" s="17">
        <v>11246.5</v>
      </c>
      <c r="F8" s="12"/>
      <c r="G8" s="12">
        <v>11246.5</v>
      </c>
      <c r="H8" s="13">
        <f>E8+F8-G8</f>
        <v>0</v>
      </c>
    </row>
    <row r="9" spans="1:9" ht="54" customHeight="1" x14ac:dyDescent="0.25">
      <c r="A9" s="9">
        <f t="shared" ref="A9" si="0">A8+1</f>
        <v>2</v>
      </c>
      <c r="B9" s="18" t="s">
        <v>10</v>
      </c>
      <c r="C9" s="10" t="s">
        <v>9</v>
      </c>
      <c r="D9" s="17">
        <v>9994.5</v>
      </c>
      <c r="E9" s="14">
        <v>7000</v>
      </c>
      <c r="F9" s="14"/>
      <c r="G9" s="14">
        <v>0</v>
      </c>
      <c r="H9" s="13">
        <f t="shared" ref="H9" si="1">E9+F9-G9</f>
        <v>7000</v>
      </c>
    </row>
    <row r="10" spans="1:9" ht="51.75" customHeight="1" x14ac:dyDescent="0.25">
      <c r="A10" s="20">
        <v>3</v>
      </c>
      <c r="B10" s="21" t="s">
        <v>11</v>
      </c>
      <c r="C10" s="21" t="s">
        <v>12</v>
      </c>
      <c r="D10" s="19">
        <v>14300</v>
      </c>
      <c r="E10" s="19">
        <v>14300</v>
      </c>
      <c r="F10" s="19"/>
      <c r="G10" s="19">
        <v>0</v>
      </c>
      <c r="H10" s="22">
        <f t="shared" ref="H10:H11" si="2">E10+F10-G10</f>
        <v>14300</v>
      </c>
    </row>
    <row r="11" spans="1:9" ht="51" customHeight="1" x14ac:dyDescent="0.25">
      <c r="A11" s="9">
        <v>4</v>
      </c>
      <c r="B11" s="18" t="s">
        <v>13</v>
      </c>
      <c r="C11" s="10" t="s">
        <v>20</v>
      </c>
      <c r="D11" s="14">
        <v>15500</v>
      </c>
      <c r="E11" s="14">
        <v>15500</v>
      </c>
      <c r="F11" s="14"/>
      <c r="G11" s="14">
        <v>15500</v>
      </c>
      <c r="H11" s="13">
        <f t="shared" si="2"/>
        <v>0</v>
      </c>
    </row>
    <row r="12" spans="1:9" ht="51.75" customHeight="1" x14ac:dyDescent="0.25">
      <c r="A12" s="9">
        <f>A11+1</f>
        <v>5</v>
      </c>
      <c r="B12" s="18" t="s">
        <v>14</v>
      </c>
      <c r="C12" s="10" t="s">
        <v>5</v>
      </c>
      <c r="D12" s="14">
        <v>10000</v>
      </c>
      <c r="E12" s="14">
        <v>7480</v>
      </c>
      <c r="F12" s="14"/>
      <c r="G12" s="14"/>
      <c r="H12" s="13">
        <f t="shared" ref="H12:H13" si="3">E12+F12-G12</f>
        <v>7480</v>
      </c>
    </row>
    <row r="13" spans="1:9" ht="51" customHeight="1" x14ac:dyDescent="0.25">
      <c r="A13" s="9">
        <v>6</v>
      </c>
      <c r="B13" s="18" t="s">
        <v>21</v>
      </c>
      <c r="C13" s="10" t="s">
        <v>20</v>
      </c>
      <c r="D13" s="14">
        <v>13000</v>
      </c>
      <c r="E13" s="14">
        <v>0</v>
      </c>
      <c r="F13" s="14">
        <v>13000</v>
      </c>
      <c r="G13" s="14">
        <v>0</v>
      </c>
      <c r="H13" s="13">
        <f t="shared" si="3"/>
        <v>13000</v>
      </c>
    </row>
    <row r="14" spans="1:9" ht="51.75" customHeight="1" thickBot="1" x14ac:dyDescent="0.3">
      <c r="A14" s="9">
        <f>A13+1</f>
        <v>7</v>
      </c>
      <c r="B14" s="18" t="s">
        <v>22</v>
      </c>
      <c r="C14" s="10" t="s">
        <v>5</v>
      </c>
      <c r="D14" s="14">
        <v>15500</v>
      </c>
      <c r="E14" s="14">
        <v>0</v>
      </c>
      <c r="F14" s="14">
        <v>5000</v>
      </c>
      <c r="G14" s="14">
        <v>0</v>
      </c>
      <c r="H14" s="13">
        <f t="shared" ref="H14" si="4">E14+F14-G14</f>
        <v>5000</v>
      </c>
    </row>
    <row r="15" spans="1:9" ht="35.25" customHeight="1" thickBot="1" x14ac:dyDescent="0.3">
      <c r="A15" s="26" t="s">
        <v>2</v>
      </c>
      <c r="B15" s="27"/>
      <c r="C15" s="27"/>
      <c r="D15" s="28"/>
      <c r="E15" s="23">
        <f>SUM(E8:E14)</f>
        <v>55526.5</v>
      </c>
      <c r="F15" s="23">
        <f t="shared" ref="F15:H15" si="5">SUM(F8:F14)</f>
        <v>18000</v>
      </c>
      <c r="G15" s="23">
        <f t="shared" si="5"/>
        <v>26746.5</v>
      </c>
      <c r="H15" s="23">
        <f t="shared" si="5"/>
        <v>46780</v>
      </c>
      <c r="I15" s="16"/>
    </row>
    <row r="16" spans="1:9" ht="35.25" customHeight="1" x14ac:dyDescent="0.3">
      <c r="A16" s="8"/>
      <c r="F16" s="16"/>
    </row>
  </sheetData>
  <mergeCells count="4">
    <mergeCell ref="C1:G1"/>
    <mergeCell ref="A4:H4"/>
    <mergeCell ref="A15:D15"/>
    <mergeCell ref="A2:H2"/>
  </mergeCells>
  <pageMargins left="0.98425196850393704" right="0" top="0.59055118110236227" bottom="0" header="0.31496062992125984" footer="0.31496062992125984"/>
  <pageSetup paperSize="9" scale="65" fitToWidth="2" orientation="portrait" r:id="rId1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2025-03-11T06:53:10Z</dcterms:modified>
</cp:coreProperties>
</file>