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Прил 5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Area" localSheetId="0">'Прил 5'!$A$1:$D$21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7" i="1" l="1"/>
  <c r="D18" i="1"/>
  <c r="C18" i="1" l="1"/>
  <c r="C20" i="1"/>
  <c r="C13" i="1"/>
  <c r="C12" i="1" s="1"/>
  <c r="C11" i="1" s="1"/>
  <c r="D12" i="1"/>
  <c r="D11" i="1" s="1"/>
  <c r="C16" i="1" l="1"/>
  <c r="D16" i="1"/>
  <c r="D21" i="1" l="1"/>
  <c r="C21" i="1"/>
</calcChain>
</file>

<file path=xl/sharedStrings.xml><?xml version="1.0" encoding="utf-8"?>
<sst xmlns="http://schemas.openxmlformats.org/spreadsheetml/2006/main" count="30" uniqueCount="30">
  <si>
    <t>Сведения</t>
  </si>
  <si>
    <t xml:space="preserve">о численности муниципальных служащих органов местного самоуправления, работников муниципальных учреждений муниципального образования Вятскополянский муниципальный район Кировской области и фактических затратах на их денежное содержание </t>
  </si>
  <si>
    <t>№ п/п</t>
  </si>
  <si>
    <t>Наименование показателя</t>
  </si>
  <si>
    <t>Числен-ность, штатных единиц</t>
  </si>
  <si>
    <t>Фактические затраты (кассовые расходы) на денежное содержание, тыс. рублей</t>
  </si>
  <si>
    <t>1.1</t>
  </si>
  <si>
    <t xml:space="preserve">Органы местного самоуправления (без учета переданных полномочий поселений) – всего, </t>
  </si>
  <si>
    <t>1.1.1</t>
  </si>
  <si>
    <t>1.1.2</t>
  </si>
  <si>
    <t>Муниципальные служащие, осуществляющие переданные государственные полномочия, и прочие работники, занимающие должности, не отнесенные к должностям муниципальной службы</t>
  </si>
  <si>
    <t>1.2</t>
  </si>
  <si>
    <t xml:space="preserve">Муниципальные служащие, осуществляющие переданные полномочия поселений </t>
  </si>
  <si>
    <t>Муниципальные учреждения – всего</t>
  </si>
  <si>
    <t>2.1</t>
  </si>
  <si>
    <t>Образование</t>
  </si>
  <si>
    <t>2.2</t>
  </si>
  <si>
    <t>Культура</t>
  </si>
  <si>
    <t>2.3</t>
  </si>
  <si>
    <t>Физическая культура и спорт</t>
  </si>
  <si>
    <t>2.4</t>
  </si>
  <si>
    <t>Прочие</t>
  </si>
  <si>
    <t>Всего</t>
  </si>
  <si>
    <t>Органы местного самоуправления – всего</t>
  </si>
  <si>
    <t>Лица, замещающие муниципальные должности, муниципальные служащие, работники, занимающие должности, не отнесенные к должностям муниципальной службы и осуществляющие техническое обеспечение деятельности органов местного самоуправления, рабочие отдельных профессий и младший обслуживающий персонал, занятый обслуживанием органов местного самоуправления (без учета переданных государственных полномочий)</t>
  </si>
  <si>
    <t>Приложение 5</t>
  </si>
  <si>
    <t>к постановлению администрации</t>
  </si>
  <si>
    <t>Вятскополянского района</t>
  </si>
  <si>
    <t>за 9 месяцев 2024 года</t>
  </si>
  <si>
    <t>от  ____. ___________. 2024 №____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</si>
</sst>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8"/>
      <color rgb="FF000000"/>
      <name val="Arial"/>
      <family val="2"/>
    </font>
    <font>
      <sz val="8"/>
      <color rgb="FF000000"/>
      <name val="Arial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4" fontId="8" fillId="0" borderId="5">
      <alignment horizontal="right"/>
    </xf>
    <xf numFmtId="4" fontId="9" fillId="0" borderId="5">
      <alignment horizontal="right"/>
    </xf>
    <xf numFmtId="0" fontId="4" fillId="0" borderId="0"/>
    <xf numFmtId="0" fontId="1" fillId="0" borderId="0"/>
    <xf numFmtId="9" fontId="2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1" applyAlignment="1">
      <alignment vertical="center" wrapText="1"/>
    </xf>
    <xf numFmtId="0" fontId="3" fillId="0" borderId="0" xfId="1" applyFont="1" applyAlignment="1">
      <alignment horizontal="left"/>
    </xf>
    <xf numFmtId="0" fontId="5" fillId="0" borderId="0" xfId="1" applyFont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1" xfId="1" applyFont="1" applyBorder="1" applyAlignment="1">
      <alignment vertical="center" wrapText="1"/>
    </xf>
    <xf numFmtId="4" fontId="7" fillId="0" borderId="2" xfId="1" applyNumberFormat="1" applyFont="1" applyFill="1" applyBorder="1" applyAlignment="1">
      <alignment horizontal="center" vertical="center" wrapText="1"/>
    </xf>
    <xf numFmtId="164" fontId="7" fillId="0" borderId="2" xfId="1" applyNumberFormat="1" applyFont="1" applyBorder="1" applyAlignment="1">
      <alignment horizontal="right" vertical="center" wrapText="1"/>
    </xf>
    <xf numFmtId="164" fontId="7" fillId="0" borderId="0" xfId="1" applyNumberFormat="1" applyFont="1" applyBorder="1" applyAlignment="1">
      <alignment horizontal="right" vertical="center" wrapText="1"/>
    </xf>
    <xf numFmtId="49" fontId="7" fillId="0" borderId="1" xfId="1" applyNumberFormat="1" applyFont="1" applyBorder="1" applyAlignment="1">
      <alignment horizontal="center" vertical="center" wrapText="1"/>
    </xf>
    <xf numFmtId="0" fontId="7" fillId="0" borderId="4" xfId="1" applyNumberFormat="1" applyFont="1" applyBorder="1" applyAlignment="1">
      <alignment vertical="center" wrapText="1"/>
    </xf>
    <xf numFmtId="4" fontId="7" fillId="0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Border="1" applyAlignment="1">
      <alignment horizontal="right" vertical="center" wrapText="1"/>
    </xf>
    <xf numFmtId="49" fontId="2" fillId="0" borderId="0" xfId="1" applyNumberFormat="1" applyAlignment="1">
      <alignment vertical="center" wrapText="1"/>
    </xf>
    <xf numFmtId="49" fontId="7" fillId="0" borderId="2" xfId="1" applyNumberFormat="1" applyFont="1" applyBorder="1" applyAlignment="1">
      <alignment horizontal="center" vertical="center" wrapText="1"/>
    </xf>
    <xf numFmtId="0" fontId="7" fillId="0" borderId="2" xfId="1" applyFont="1" applyBorder="1" applyAlignment="1">
      <alignment vertical="center" wrapText="1"/>
    </xf>
    <xf numFmtId="0" fontId="7" fillId="0" borderId="4" xfId="1" applyFont="1" applyBorder="1" applyAlignment="1">
      <alignment vertical="center" wrapText="1"/>
    </xf>
    <xf numFmtId="4" fontId="7" fillId="2" borderId="1" xfId="1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right"/>
    </xf>
    <xf numFmtId="164" fontId="3" fillId="0" borderId="0" xfId="2" applyNumberFormat="1" applyFont="1" applyFill="1" applyAlignment="1">
      <alignment horizontal="right" vertical="center"/>
    </xf>
    <xf numFmtId="0" fontId="5" fillId="0" borderId="0" xfId="1" applyFont="1" applyAlignment="1">
      <alignment horizontal="center" vertical="center" wrapText="1"/>
    </xf>
    <xf numFmtId="164" fontId="10" fillId="0" borderId="0" xfId="0" applyNumberFormat="1" applyFont="1" applyFill="1" applyAlignment="1">
      <alignment horizontal="right"/>
    </xf>
  </cellXfs>
  <cellStyles count="8">
    <cellStyle name="xl100" xfId="3"/>
    <cellStyle name="xl105" xfId="4"/>
    <cellStyle name="Обычный" xfId="0" builtinId="0"/>
    <cellStyle name="Обычный 2" xfId="2"/>
    <cellStyle name="Обычный 2 2" xfId="5"/>
    <cellStyle name="Обычный 3" xfId="1"/>
    <cellStyle name="Обычный 4" xfId="6"/>
    <cellStyle name="Процентн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  <pageSetUpPr fitToPage="1"/>
  </sheetPr>
  <dimension ref="A1:E21"/>
  <sheetViews>
    <sheetView tabSelected="1" view="pageBreakPreview" topLeftCell="A19" zoomScale="90" zoomScaleNormal="90" zoomScaleSheetLayoutView="90" workbookViewId="0">
      <selection activeCell="A6" sqref="A6:D6"/>
    </sheetView>
  </sheetViews>
  <sheetFormatPr defaultColWidth="9.140625" defaultRowHeight="12.75" x14ac:dyDescent="0.2"/>
  <cols>
    <col min="1" max="1" width="6.140625" style="1" customWidth="1"/>
    <col min="2" max="2" width="48.7109375" style="1" customWidth="1"/>
    <col min="3" max="3" width="19.5703125" style="1" customWidth="1"/>
    <col min="4" max="4" width="21.28515625" style="1" customWidth="1"/>
    <col min="5" max="5" width="15.28515625" style="1" customWidth="1"/>
    <col min="6" max="16384" width="9.140625" style="1"/>
  </cols>
  <sheetData>
    <row r="1" spans="1:5" ht="23.45" customHeight="1" x14ac:dyDescent="0.3">
      <c r="C1" s="2"/>
      <c r="D1" s="23" t="s">
        <v>25</v>
      </c>
    </row>
    <row r="2" spans="1:5" ht="23.45" customHeight="1" x14ac:dyDescent="0.2">
      <c r="C2" s="24" t="s">
        <v>26</v>
      </c>
      <c r="D2" s="24"/>
    </row>
    <row r="3" spans="1:5" ht="23.45" customHeight="1" x14ac:dyDescent="0.2">
      <c r="C3" s="24" t="s">
        <v>27</v>
      </c>
      <c r="D3" s="24"/>
    </row>
    <row r="4" spans="1:5" ht="23.45" customHeight="1" x14ac:dyDescent="0.25">
      <c r="C4" s="26" t="s">
        <v>29</v>
      </c>
      <c r="D4" s="26"/>
    </row>
    <row r="5" spans="1:5" ht="18.75" x14ac:dyDescent="0.2">
      <c r="A5" s="25" t="s">
        <v>0</v>
      </c>
      <c r="B5" s="25"/>
      <c r="C5" s="25"/>
      <c r="D5" s="25"/>
      <c r="E5" s="3"/>
    </row>
    <row r="6" spans="1:5" ht="96.75" customHeight="1" x14ac:dyDescent="0.2">
      <c r="A6" s="25" t="s">
        <v>1</v>
      </c>
      <c r="B6" s="25"/>
      <c r="C6" s="25"/>
      <c r="D6" s="25"/>
      <c r="E6" s="3"/>
    </row>
    <row r="7" spans="1:5" ht="18.75" x14ac:dyDescent="0.2">
      <c r="A7" s="25" t="s">
        <v>28</v>
      </c>
      <c r="B7" s="25"/>
      <c r="C7" s="25"/>
      <c r="D7" s="25"/>
      <c r="E7" s="3"/>
    </row>
    <row r="8" spans="1:5" ht="18.75" x14ac:dyDescent="0.2">
      <c r="A8" s="4"/>
    </row>
    <row r="9" spans="1:5" ht="115.5" x14ac:dyDescent="0.2">
      <c r="A9" s="5" t="s">
        <v>2</v>
      </c>
      <c r="B9" s="6" t="s">
        <v>3</v>
      </c>
      <c r="C9" s="5" t="s">
        <v>4</v>
      </c>
      <c r="D9" s="5" t="s">
        <v>5</v>
      </c>
      <c r="E9" s="7"/>
    </row>
    <row r="10" spans="1:5" ht="16.5" x14ac:dyDescent="0.2">
      <c r="A10" s="8">
        <v>1</v>
      </c>
      <c r="B10" s="6">
        <v>2</v>
      </c>
      <c r="C10" s="6">
        <v>3</v>
      </c>
      <c r="D10" s="6">
        <v>4</v>
      </c>
      <c r="E10" s="7"/>
    </row>
    <row r="11" spans="1:5" ht="39" customHeight="1" x14ac:dyDescent="0.2">
      <c r="A11" s="9">
        <v>1</v>
      </c>
      <c r="B11" s="10" t="s">
        <v>23</v>
      </c>
      <c r="C11" s="11">
        <f>C12+C15</f>
        <v>92.5</v>
      </c>
      <c r="D11" s="12">
        <f>D12+D15</f>
        <v>30379.360579999997</v>
      </c>
      <c r="E11" s="13"/>
    </row>
    <row r="12" spans="1:5" ht="33" x14ac:dyDescent="0.2">
      <c r="A12" s="14" t="s">
        <v>6</v>
      </c>
      <c r="B12" s="10" t="s">
        <v>7</v>
      </c>
      <c r="C12" s="11">
        <f>C13+C14</f>
        <v>77</v>
      </c>
      <c r="D12" s="12">
        <f>D13+D14</f>
        <v>29803.489849999998</v>
      </c>
      <c r="E12" s="13"/>
    </row>
    <row r="13" spans="1:5" s="18" customFormat="1" ht="210.6" customHeight="1" x14ac:dyDescent="0.2">
      <c r="A13" s="14" t="s">
        <v>8</v>
      </c>
      <c r="B13" s="15" t="s">
        <v>24</v>
      </c>
      <c r="C13" s="16">
        <f>67+2+8.5+7-15.5</f>
        <v>69</v>
      </c>
      <c r="D13" s="17">
        <v>26848.503669999998</v>
      </c>
      <c r="E13" s="13"/>
    </row>
    <row r="14" spans="1:5" ht="108" customHeight="1" x14ac:dyDescent="0.2">
      <c r="A14" s="19" t="s">
        <v>9</v>
      </c>
      <c r="B14" s="20" t="s">
        <v>10</v>
      </c>
      <c r="C14" s="16">
        <v>8</v>
      </c>
      <c r="D14" s="17">
        <v>2954.9861799999999</v>
      </c>
      <c r="E14" s="13"/>
    </row>
    <row r="15" spans="1:5" ht="57.75" customHeight="1" x14ac:dyDescent="0.2">
      <c r="A15" s="19" t="s">
        <v>11</v>
      </c>
      <c r="B15" s="20" t="s">
        <v>12</v>
      </c>
      <c r="C15" s="11">
        <v>15.5</v>
      </c>
      <c r="D15" s="12">
        <v>575.87072999999998</v>
      </c>
      <c r="E15" s="13"/>
    </row>
    <row r="16" spans="1:5" ht="16.5" x14ac:dyDescent="0.2">
      <c r="A16" s="14">
        <v>2</v>
      </c>
      <c r="B16" s="10" t="s">
        <v>13</v>
      </c>
      <c r="C16" s="11">
        <f>SUM(C17:C20)</f>
        <v>1148.4400000000003</v>
      </c>
      <c r="D16" s="12">
        <f>SUM(D17:D20)</f>
        <v>245437.47504000002</v>
      </c>
      <c r="E16" s="13"/>
    </row>
    <row r="17" spans="1:5" ht="16.5" x14ac:dyDescent="0.2">
      <c r="A17" s="14" t="s">
        <v>14</v>
      </c>
      <c r="B17" s="21" t="s">
        <v>15</v>
      </c>
      <c r="C17" s="16">
        <f>131.7+86.5+91.12+53.26+44.24+102.11+28.95+35.14+37.71+33.01+48.85+31.89+29.57+27.75+40.91+18.9+41.71+0.91+41.2+25.5+18.62</f>
        <v>969.55000000000007</v>
      </c>
      <c r="D17" s="17">
        <v>200192.53557000001</v>
      </c>
      <c r="E17" s="13"/>
    </row>
    <row r="18" spans="1:5" ht="16.5" x14ac:dyDescent="0.2">
      <c r="A18" s="14" t="s">
        <v>16</v>
      </c>
      <c r="B18" s="10" t="s">
        <v>17</v>
      </c>
      <c r="C18" s="22">
        <f>22.25+54.25</f>
        <v>76.5</v>
      </c>
      <c r="D18" s="17">
        <f>17852.01907+7345.01886</f>
        <v>25197.037929999999</v>
      </c>
      <c r="E18" s="13"/>
    </row>
    <row r="19" spans="1:5" ht="16.5" x14ac:dyDescent="0.2">
      <c r="A19" s="14" t="s">
        <v>18</v>
      </c>
      <c r="B19" s="10" t="s">
        <v>19</v>
      </c>
      <c r="C19" s="22">
        <v>33</v>
      </c>
      <c r="D19" s="17">
        <v>6258.0291299999999</v>
      </c>
      <c r="E19" s="13"/>
    </row>
    <row r="20" spans="1:5" ht="16.5" x14ac:dyDescent="0.2">
      <c r="A20" s="14" t="s">
        <v>20</v>
      </c>
      <c r="B20" s="10" t="s">
        <v>21</v>
      </c>
      <c r="C20" s="16">
        <f>5+5+6+35.39+3+15</f>
        <v>69.39</v>
      </c>
      <c r="D20" s="17">
        <v>13789.87241</v>
      </c>
      <c r="E20" s="13"/>
    </row>
    <row r="21" spans="1:5" ht="16.5" x14ac:dyDescent="0.2">
      <c r="A21" s="14">
        <v>3</v>
      </c>
      <c r="B21" s="10" t="s">
        <v>22</v>
      </c>
      <c r="C21" s="16">
        <f>SUM(C11,C16)</f>
        <v>1240.9400000000003</v>
      </c>
      <c r="D21" s="17">
        <f>SUM(D11,D16)</f>
        <v>275816.83562000003</v>
      </c>
      <c r="E21" s="13"/>
    </row>
  </sheetData>
  <mergeCells count="6">
    <mergeCell ref="C3:D3"/>
    <mergeCell ref="A5:D5"/>
    <mergeCell ref="A6:D6"/>
    <mergeCell ref="A7:D7"/>
    <mergeCell ref="C2:D2"/>
    <mergeCell ref="C4:D4"/>
  </mergeCells>
  <pageMargins left="0.70866141732283472" right="0.70866141732283472" top="0.74803149606299213" bottom="0.74803149606299213" header="0.31496062992125984" footer="0.31496062992125984"/>
  <pageSetup paperSize="9" scale="81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5</vt:lpstr>
      <vt:lpstr>'Прил 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2024-11-02T07:05:57Z</cp:lastPrinted>
  <dcterms:created xsi:type="dcterms:W3CDTF">2022-10-28T09:38:06Z</dcterms:created>
  <dcterms:modified xsi:type="dcterms:W3CDTF">2024-11-02T07:07:21Z</dcterms:modified>
</cp:coreProperties>
</file>