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2995" windowHeight="9540"/>
  </bookViews>
  <sheets>
    <sheet name="Прогноз поступ с учетом ДС" sheetId="3" r:id="rId1"/>
  </sheets>
  <definedNames>
    <definedName name="_xlnm.Print_Titles" localSheetId="0">'Прогноз поступ с учетом ДС'!$A:$A</definedName>
    <definedName name="_xlnm.Print_Area" localSheetId="0">'Прогноз поступ с учетом ДС'!$A$1:$R$21</definedName>
  </definedNames>
  <calcPr calcId="144525"/>
</workbook>
</file>

<file path=xl/calcChain.xml><?xml version="1.0" encoding="utf-8"?>
<calcChain xmlns="http://schemas.openxmlformats.org/spreadsheetml/2006/main">
  <c r="Q9" i="3" l="1"/>
  <c r="R9" i="3"/>
  <c r="Q10" i="3"/>
  <c r="R10" i="3"/>
  <c r="Q11" i="3"/>
  <c r="R11" i="3"/>
  <c r="Q12" i="3"/>
  <c r="R12" i="3"/>
  <c r="Q13" i="3"/>
  <c r="R13" i="3"/>
  <c r="Q14" i="3"/>
  <c r="R14" i="3"/>
  <c r="Q15" i="3"/>
  <c r="R15" i="3"/>
  <c r="Q16" i="3"/>
  <c r="R16" i="3"/>
  <c r="Q17" i="3"/>
  <c r="R17" i="3"/>
  <c r="Q18" i="3"/>
  <c r="R18" i="3"/>
  <c r="Q19" i="3"/>
  <c r="R19" i="3"/>
  <c r="Q20" i="3"/>
  <c r="R20" i="3"/>
  <c r="R8" i="3"/>
  <c r="Q8" i="3"/>
  <c r="I21" i="3"/>
  <c r="O21" i="3"/>
  <c r="L21" i="3"/>
  <c r="F21" i="3"/>
  <c r="E21" i="3"/>
  <c r="D20" i="3"/>
  <c r="P20" i="3" s="1"/>
  <c r="D19" i="3"/>
  <c r="P19" i="3" s="1"/>
  <c r="D18" i="3"/>
  <c r="P18" i="3" s="1"/>
  <c r="D17" i="3"/>
  <c r="P17" i="3" s="1"/>
  <c r="D16" i="3"/>
  <c r="P16" i="3" s="1"/>
  <c r="D15" i="3"/>
  <c r="P15" i="3" s="1"/>
  <c r="D14" i="3"/>
  <c r="P14" i="3" s="1"/>
  <c r="D13" i="3"/>
  <c r="P13" i="3" s="1"/>
  <c r="D12" i="3"/>
  <c r="P12" i="3" s="1"/>
  <c r="D11" i="3"/>
  <c r="P11" i="3" s="1"/>
  <c r="D10" i="3"/>
  <c r="P10" i="3" s="1"/>
  <c r="D9" i="3"/>
  <c r="P9" i="3" s="1"/>
  <c r="D8" i="3"/>
  <c r="P8" i="3" s="1"/>
  <c r="R21" i="3" l="1"/>
  <c r="Q21" i="3"/>
  <c r="D21" i="3"/>
  <c r="P21" i="3" s="1"/>
</calcChain>
</file>

<file path=xl/sharedStrings.xml><?xml version="1.0" encoding="utf-8"?>
<sst xmlns="http://schemas.openxmlformats.org/spreadsheetml/2006/main" count="72" uniqueCount="35">
  <si>
    <t>Наименование поселения</t>
  </si>
  <si>
    <t>Гремячевское сельское поселение</t>
  </si>
  <si>
    <t>Кулыжское сельское поселение</t>
  </si>
  <si>
    <t>Омгинское сельское поселение</t>
  </si>
  <si>
    <t>Слудское сельское поселение</t>
  </si>
  <si>
    <t>Среднетойменское сельское поселение</t>
  </si>
  <si>
    <t>Среднешунское сельское поселение</t>
  </si>
  <si>
    <t>Усть-Люгинское сельское поселение</t>
  </si>
  <si>
    <t>Чекашевское сельское поселение</t>
  </si>
  <si>
    <t>Новобурецкое сельское поселение</t>
  </si>
  <si>
    <t>Ершовское сельское поселение</t>
  </si>
  <si>
    <t>Краснополянское городское поселение</t>
  </si>
  <si>
    <t>Сосновское городское поселение</t>
  </si>
  <si>
    <t>Старопинигерское сельское поселение</t>
  </si>
  <si>
    <t>ИТОГО МБТ</t>
  </si>
  <si>
    <t>ИТОГО в год</t>
  </si>
  <si>
    <t>Администрация района (ГРБС 936)</t>
  </si>
  <si>
    <t>УФ (ГРБС 912)</t>
  </si>
  <si>
    <t>в том числе</t>
  </si>
  <si>
    <t>Срок действия соглашения</t>
  </si>
  <si>
    <t>Соглашение о передаче осуществления части полномочий по вопросу организации библиотечного обслуживания населения поселения</t>
  </si>
  <si>
    <t>реквизиты соглашения</t>
  </si>
  <si>
    <t xml:space="preserve">Всего МБТ </t>
  </si>
  <si>
    <t>ВСЕГО МБТ Администрация района (ГРБС 936)</t>
  </si>
  <si>
    <t>Соглашение о передаче осуществления части полномочий по решению вопросов местного значения сельского поселения</t>
  </si>
  <si>
    <t>Соглашение о передаче осуществления  полномочий по реализации инвестиционного плана развития муниципальных образований, включенных в перечень монопрофильных муниципальных образований РФ (моногородов), утвержденный распоряжением Правительства РФ от 29.07.2014 №1398-р</t>
  </si>
  <si>
    <t>Соглашение о передаче осуществления бюджетных полномочий</t>
  </si>
  <si>
    <t>ВСЕГО МБТ Управление финансов (ГРБС 912)</t>
  </si>
  <si>
    <t>29.12.2020, доп соглашение №2 от 13.02.2023</t>
  </si>
  <si>
    <t>30.12.2020, доп соглашение №2 от 20.03.2023</t>
  </si>
  <si>
    <t>тыс. рублей</t>
  </si>
  <si>
    <t>Прогнозные поступления МБТ по переданным полномочиям от бюджетов поселений в бюджет района на 2025 год в соответствии с заключенными соглашениями</t>
  </si>
  <si>
    <t>01.01.2025 - 31.12.2025</t>
  </si>
  <si>
    <t>30.12.2020, доп соглашение №2 от 13.02.2023</t>
  </si>
  <si>
    <t>26.12.2020, доп соглашение №2 от 13.02.2023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</si>
</sst>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/>
    <xf numFmtId="164" fontId="1" fillId="0" borderId="1" xfId="0" applyNumberFormat="1" applyFont="1" applyBorder="1"/>
    <xf numFmtId="164" fontId="2" fillId="0" borderId="1" xfId="0" applyNumberFormat="1" applyFont="1" applyBorder="1"/>
    <xf numFmtId="1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164" fontId="1" fillId="2" borderId="1" xfId="0" applyNumberFormat="1" applyFont="1" applyFill="1" applyBorder="1"/>
    <xf numFmtId="164" fontId="2" fillId="3" borderId="1" xfId="0" applyNumberFormat="1" applyFont="1" applyFill="1" applyBorder="1"/>
    <xf numFmtId="14" fontId="2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6DF89"/>
      <color rgb="FF81E1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R21"/>
  <sheetViews>
    <sheetView tabSelected="1" view="pageBreakPreview" topLeftCell="A7" zoomScale="80" zoomScaleNormal="100" zoomScaleSheetLayoutView="80" workbookViewId="0">
      <selection activeCell="N30" sqref="N30"/>
    </sheetView>
  </sheetViews>
  <sheetFormatPr defaultColWidth="9.140625" defaultRowHeight="15.75" x14ac:dyDescent="0.25"/>
  <cols>
    <col min="1" max="1" width="24.42578125" style="1" customWidth="1"/>
    <col min="2" max="2" width="18.28515625" style="1" customWidth="1"/>
    <col min="3" max="3" width="16.85546875" style="1" customWidth="1"/>
    <col min="4" max="4" width="10.5703125" style="4" customWidth="1"/>
    <col min="5" max="5" width="9.5703125" style="1" customWidth="1"/>
    <col min="6" max="6" width="11.140625" style="1" customWidth="1"/>
    <col min="7" max="7" width="13.42578125" style="1" customWidth="1"/>
    <col min="8" max="8" width="12.7109375" style="1" customWidth="1"/>
    <col min="9" max="9" width="10.5703125" style="1" customWidth="1"/>
    <col min="10" max="10" width="12.5703125" style="1" customWidth="1"/>
    <col min="11" max="11" width="12.140625" style="4" customWidth="1"/>
    <col min="12" max="12" width="14.85546875" style="1" customWidth="1"/>
    <col min="13" max="13" width="12.85546875" style="1" customWidth="1"/>
    <col min="14" max="14" width="13" style="1" customWidth="1"/>
    <col min="15" max="15" width="10.7109375" style="1" customWidth="1"/>
    <col min="16" max="16" width="11" style="1" customWidth="1"/>
    <col min="17" max="17" width="9.140625" style="1"/>
    <col min="18" max="18" width="9.140625" style="1" customWidth="1"/>
    <col min="19" max="16384" width="9.140625" style="1"/>
  </cols>
  <sheetData>
    <row r="2" spans="1:18" ht="21" customHeight="1" x14ac:dyDescent="0.25">
      <c r="A2" s="23" t="s">
        <v>31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8" hidden="1" x14ac:dyDescent="0.25"/>
    <row r="4" spans="1:18" x14ac:dyDescent="0.25">
      <c r="Q4" s="4" t="s">
        <v>30</v>
      </c>
    </row>
    <row r="5" spans="1:18" ht="169.9" customHeight="1" x14ac:dyDescent="0.25">
      <c r="A5" s="24" t="s">
        <v>0</v>
      </c>
      <c r="B5" s="27" t="s">
        <v>24</v>
      </c>
      <c r="C5" s="28"/>
      <c r="D5" s="28"/>
      <c r="E5" s="28"/>
      <c r="F5" s="29"/>
      <c r="G5" s="36" t="s">
        <v>26</v>
      </c>
      <c r="H5" s="37"/>
      <c r="I5" s="38"/>
      <c r="J5" s="30" t="s">
        <v>25</v>
      </c>
      <c r="K5" s="31"/>
      <c r="L5" s="32"/>
      <c r="M5" s="19" t="s">
        <v>20</v>
      </c>
      <c r="N5" s="19"/>
      <c r="O5" s="19"/>
      <c r="P5" s="20" t="s">
        <v>14</v>
      </c>
      <c r="Q5" s="14" t="s">
        <v>18</v>
      </c>
      <c r="R5" s="14"/>
    </row>
    <row r="6" spans="1:18" ht="26.25" customHeight="1" x14ac:dyDescent="0.25">
      <c r="A6" s="25"/>
      <c r="B6" s="16" t="s">
        <v>21</v>
      </c>
      <c r="C6" s="16" t="s">
        <v>19</v>
      </c>
      <c r="D6" s="33" t="s">
        <v>22</v>
      </c>
      <c r="E6" s="35" t="s">
        <v>18</v>
      </c>
      <c r="F6" s="35"/>
      <c r="G6" s="16" t="s">
        <v>21</v>
      </c>
      <c r="H6" s="16" t="s">
        <v>19</v>
      </c>
      <c r="I6" s="17" t="s">
        <v>27</v>
      </c>
      <c r="J6" s="16" t="s">
        <v>21</v>
      </c>
      <c r="K6" s="16" t="s">
        <v>19</v>
      </c>
      <c r="L6" s="17" t="s">
        <v>23</v>
      </c>
      <c r="M6" s="18" t="s">
        <v>21</v>
      </c>
      <c r="N6" s="18" t="s">
        <v>19</v>
      </c>
      <c r="O6" s="19" t="s">
        <v>23</v>
      </c>
      <c r="P6" s="21"/>
      <c r="Q6" s="15" t="s">
        <v>17</v>
      </c>
      <c r="R6" s="15" t="s">
        <v>16</v>
      </c>
    </row>
    <row r="7" spans="1:18" ht="56.25" customHeight="1" x14ac:dyDescent="0.25">
      <c r="A7" s="26"/>
      <c r="B7" s="16"/>
      <c r="C7" s="16"/>
      <c r="D7" s="34"/>
      <c r="E7" s="9" t="s">
        <v>17</v>
      </c>
      <c r="F7" s="9" t="s">
        <v>16</v>
      </c>
      <c r="G7" s="16"/>
      <c r="H7" s="16"/>
      <c r="I7" s="17"/>
      <c r="J7" s="16"/>
      <c r="K7" s="16"/>
      <c r="L7" s="17"/>
      <c r="M7" s="18"/>
      <c r="N7" s="18"/>
      <c r="O7" s="19"/>
      <c r="P7" s="22"/>
      <c r="Q7" s="15"/>
      <c r="R7" s="15"/>
    </row>
    <row r="8" spans="1:18" ht="47.25" x14ac:dyDescent="0.25">
      <c r="A8" s="2" t="s">
        <v>1</v>
      </c>
      <c r="B8" s="7" t="s">
        <v>28</v>
      </c>
      <c r="C8" s="7" t="s">
        <v>32</v>
      </c>
      <c r="D8" s="5">
        <f>E8+F8</f>
        <v>41.3</v>
      </c>
      <c r="E8" s="6"/>
      <c r="F8" s="6">
        <v>41.3</v>
      </c>
      <c r="G8" s="7">
        <v>44970</v>
      </c>
      <c r="H8" s="7" t="s">
        <v>32</v>
      </c>
      <c r="I8" s="5">
        <v>30.6</v>
      </c>
      <c r="J8" s="6"/>
      <c r="K8" s="5"/>
      <c r="L8" s="6"/>
      <c r="M8" s="11"/>
      <c r="N8" s="11"/>
      <c r="O8" s="11"/>
      <c r="P8" s="10">
        <f>D8+I8+L8+O8</f>
        <v>71.900000000000006</v>
      </c>
      <c r="Q8" s="10">
        <f>E8+I8</f>
        <v>30.6</v>
      </c>
      <c r="R8" s="10">
        <f>F8+L8+O8</f>
        <v>41.3</v>
      </c>
    </row>
    <row r="9" spans="1:18" ht="31.5" x14ac:dyDescent="0.25">
      <c r="A9" s="2" t="s">
        <v>2</v>
      </c>
      <c r="B9" s="7">
        <v>44194</v>
      </c>
      <c r="C9" s="7" t="s">
        <v>32</v>
      </c>
      <c r="D9" s="5">
        <f t="shared" ref="D9:D21" si="0">E9+F9</f>
        <v>20.399999999999999</v>
      </c>
      <c r="E9" s="6">
        <v>5.0999999999999996</v>
      </c>
      <c r="F9" s="6">
        <v>15.3</v>
      </c>
      <c r="G9" s="6"/>
      <c r="H9" s="6"/>
      <c r="I9" s="5"/>
      <c r="J9" s="6"/>
      <c r="K9" s="5"/>
      <c r="L9" s="6"/>
      <c r="M9" s="11"/>
      <c r="N9" s="11"/>
      <c r="O9" s="11"/>
      <c r="P9" s="10">
        <f t="shared" ref="P9:P20" si="1">D9+I9+L9+O9</f>
        <v>20.399999999999999</v>
      </c>
      <c r="Q9" s="10">
        <f t="shared" ref="Q9:Q20" si="2">E9+I9</f>
        <v>5.0999999999999996</v>
      </c>
      <c r="R9" s="10">
        <f t="shared" ref="R9:R20" si="3">F9+L9+O9</f>
        <v>15.3</v>
      </c>
    </row>
    <row r="10" spans="1:18" ht="47.25" x14ac:dyDescent="0.25">
      <c r="A10" s="2" t="s">
        <v>3</v>
      </c>
      <c r="B10" s="7" t="s">
        <v>33</v>
      </c>
      <c r="C10" s="7" t="s">
        <v>32</v>
      </c>
      <c r="D10" s="5">
        <f t="shared" si="0"/>
        <v>41.3</v>
      </c>
      <c r="E10" s="6"/>
      <c r="F10" s="6">
        <v>41.3</v>
      </c>
      <c r="G10" s="7">
        <v>44970</v>
      </c>
      <c r="H10" s="7" t="s">
        <v>32</v>
      </c>
      <c r="I10" s="5">
        <v>30.6</v>
      </c>
      <c r="J10" s="6"/>
      <c r="K10" s="5"/>
      <c r="L10" s="6"/>
      <c r="M10" s="11"/>
      <c r="N10" s="11"/>
      <c r="O10" s="11"/>
      <c r="P10" s="10">
        <f t="shared" si="1"/>
        <v>71.900000000000006</v>
      </c>
      <c r="Q10" s="10">
        <f t="shared" si="2"/>
        <v>30.6</v>
      </c>
      <c r="R10" s="10">
        <f t="shared" si="3"/>
        <v>41.3</v>
      </c>
    </row>
    <row r="11" spans="1:18" ht="47.25" x14ac:dyDescent="0.25">
      <c r="A11" s="2" t="s">
        <v>4</v>
      </c>
      <c r="B11" s="7" t="s">
        <v>29</v>
      </c>
      <c r="C11" s="7" t="s">
        <v>32</v>
      </c>
      <c r="D11" s="5">
        <f t="shared" si="0"/>
        <v>41.3</v>
      </c>
      <c r="E11" s="6"/>
      <c r="F11" s="6">
        <v>41.3</v>
      </c>
      <c r="G11" s="7">
        <v>45005</v>
      </c>
      <c r="H11" s="7" t="s">
        <v>32</v>
      </c>
      <c r="I11" s="5">
        <v>30.6</v>
      </c>
      <c r="J11" s="6"/>
      <c r="K11" s="5"/>
      <c r="L11" s="6"/>
      <c r="M11" s="11"/>
      <c r="N11" s="11"/>
      <c r="O11" s="11"/>
      <c r="P11" s="10">
        <f t="shared" si="1"/>
        <v>71.900000000000006</v>
      </c>
      <c r="Q11" s="10">
        <f t="shared" si="2"/>
        <v>30.6</v>
      </c>
      <c r="R11" s="10">
        <f t="shared" si="3"/>
        <v>41.3</v>
      </c>
    </row>
    <row r="12" spans="1:18" ht="37.5" customHeight="1" x14ac:dyDescent="0.25">
      <c r="A12" s="2" t="s">
        <v>5</v>
      </c>
      <c r="B12" s="7">
        <v>44195</v>
      </c>
      <c r="C12" s="7" t="s">
        <v>32</v>
      </c>
      <c r="D12" s="5">
        <f t="shared" si="0"/>
        <v>20.399999999999999</v>
      </c>
      <c r="E12" s="6">
        <v>5.0999999999999996</v>
      </c>
      <c r="F12" s="6">
        <v>15.3</v>
      </c>
      <c r="G12" s="6"/>
      <c r="H12" s="6"/>
      <c r="I12" s="5"/>
      <c r="J12" s="6"/>
      <c r="K12" s="5"/>
      <c r="L12" s="6"/>
      <c r="M12" s="11"/>
      <c r="N12" s="11"/>
      <c r="O12" s="11"/>
      <c r="P12" s="10">
        <f t="shared" si="1"/>
        <v>20.399999999999999</v>
      </c>
      <c r="Q12" s="10">
        <f t="shared" si="2"/>
        <v>5.0999999999999996</v>
      </c>
      <c r="R12" s="10">
        <f t="shared" si="3"/>
        <v>15.3</v>
      </c>
    </row>
    <row r="13" spans="1:18" ht="47.25" x14ac:dyDescent="0.25">
      <c r="A13" s="2" t="s">
        <v>6</v>
      </c>
      <c r="B13" s="7" t="s">
        <v>33</v>
      </c>
      <c r="C13" s="7" t="s">
        <v>32</v>
      </c>
      <c r="D13" s="5">
        <f t="shared" si="0"/>
        <v>41.3</v>
      </c>
      <c r="E13" s="6"/>
      <c r="F13" s="6">
        <v>41.3</v>
      </c>
      <c r="G13" s="7">
        <v>44970</v>
      </c>
      <c r="H13" s="7" t="s">
        <v>32</v>
      </c>
      <c r="I13" s="5">
        <v>30.6</v>
      </c>
      <c r="J13" s="6"/>
      <c r="K13" s="5"/>
      <c r="L13" s="6"/>
      <c r="M13" s="11"/>
      <c r="N13" s="11"/>
      <c r="O13" s="11"/>
      <c r="P13" s="10">
        <f t="shared" si="1"/>
        <v>71.900000000000006</v>
      </c>
      <c r="Q13" s="10">
        <f t="shared" si="2"/>
        <v>30.6</v>
      </c>
      <c r="R13" s="10">
        <f t="shared" si="3"/>
        <v>41.3</v>
      </c>
    </row>
    <row r="14" spans="1:18" ht="31.5" x14ac:dyDescent="0.25">
      <c r="A14" s="2" t="s">
        <v>7</v>
      </c>
      <c r="B14" s="7">
        <v>44195</v>
      </c>
      <c r="C14" s="7" t="s">
        <v>32</v>
      </c>
      <c r="D14" s="5">
        <f t="shared" si="0"/>
        <v>20.399999999999999</v>
      </c>
      <c r="E14" s="6">
        <v>5.0999999999999996</v>
      </c>
      <c r="F14" s="6">
        <v>15.3</v>
      </c>
      <c r="G14" s="6"/>
      <c r="H14" s="6"/>
      <c r="I14" s="5"/>
      <c r="J14" s="6"/>
      <c r="K14" s="5"/>
      <c r="L14" s="6"/>
      <c r="M14" s="11"/>
      <c r="N14" s="11"/>
      <c r="O14" s="11"/>
      <c r="P14" s="10">
        <f t="shared" si="1"/>
        <v>20.399999999999999</v>
      </c>
      <c r="Q14" s="10">
        <f t="shared" si="2"/>
        <v>5.0999999999999996</v>
      </c>
      <c r="R14" s="10">
        <f t="shared" si="3"/>
        <v>15.3</v>
      </c>
    </row>
    <row r="15" spans="1:18" ht="47.25" x14ac:dyDescent="0.25">
      <c r="A15" s="2" t="s">
        <v>8</v>
      </c>
      <c r="B15" s="7" t="s">
        <v>33</v>
      </c>
      <c r="C15" s="7" t="s">
        <v>32</v>
      </c>
      <c r="D15" s="5">
        <f t="shared" si="0"/>
        <v>41.3</v>
      </c>
      <c r="E15" s="6"/>
      <c r="F15" s="6">
        <v>41.3</v>
      </c>
      <c r="G15" s="7">
        <v>44970</v>
      </c>
      <c r="H15" s="7" t="s">
        <v>32</v>
      </c>
      <c r="I15" s="5">
        <v>30.6</v>
      </c>
      <c r="J15" s="6"/>
      <c r="K15" s="5"/>
      <c r="L15" s="6"/>
      <c r="M15" s="11"/>
      <c r="N15" s="11"/>
      <c r="O15" s="11"/>
      <c r="P15" s="10">
        <f t="shared" si="1"/>
        <v>71.900000000000006</v>
      </c>
      <c r="Q15" s="10">
        <f t="shared" si="2"/>
        <v>30.6</v>
      </c>
      <c r="R15" s="10">
        <f t="shared" si="3"/>
        <v>41.3</v>
      </c>
    </row>
    <row r="16" spans="1:18" ht="47.25" x14ac:dyDescent="0.25">
      <c r="A16" s="2" t="s">
        <v>9</v>
      </c>
      <c r="B16" s="7" t="s">
        <v>34</v>
      </c>
      <c r="C16" s="7" t="s">
        <v>32</v>
      </c>
      <c r="D16" s="5">
        <f t="shared" si="0"/>
        <v>41.3</v>
      </c>
      <c r="E16" s="6"/>
      <c r="F16" s="6">
        <v>41.3</v>
      </c>
      <c r="G16" s="7">
        <v>44970</v>
      </c>
      <c r="H16" s="7" t="s">
        <v>32</v>
      </c>
      <c r="I16" s="5">
        <v>30.6</v>
      </c>
      <c r="J16" s="6"/>
      <c r="K16" s="5"/>
      <c r="L16" s="6"/>
      <c r="M16" s="11"/>
      <c r="N16" s="11"/>
      <c r="O16" s="11"/>
      <c r="P16" s="10">
        <f t="shared" si="1"/>
        <v>71.900000000000006</v>
      </c>
      <c r="Q16" s="10">
        <f t="shared" si="2"/>
        <v>30.6</v>
      </c>
      <c r="R16" s="10">
        <f t="shared" si="3"/>
        <v>41.3</v>
      </c>
    </row>
    <row r="17" spans="1:18" ht="47.25" x14ac:dyDescent="0.25">
      <c r="A17" s="2" t="s">
        <v>10</v>
      </c>
      <c r="B17" s="7" t="s">
        <v>33</v>
      </c>
      <c r="C17" s="7" t="s">
        <v>32</v>
      </c>
      <c r="D17" s="5">
        <f t="shared" si="0"/>
        <v>41.3</v>
      </c>
      <c r="E17" s="6"/>
      <c r="F17" s="6">
        <v>41.3</v>
      </c>
      <c r="G17" s="7">
        <v>44970</v>
      </c>
      <c r="H17" s="7" t="s">
        <v>32</v>
      </c>
      <c r="I17" s="5">
        <v>30.6</v>
      </c>
      <c r="J17" s="6"/>
      <c r="K17" s="8"/>
      <c r="L17" s="6"/>
      <c r="M17" s="11"/>
      <c r="N17" s="11"/>
      <c r="O17" s="11"/>
      <c r="P17" s="10">
        <f t="shared" si="1"/>
        <v>71.900000000000006</v>
      </c>
      <c r="Q17" s="10">
        <f t="shared" si="2"/>
        <v>30.6</v>
      </c>
      <c r="R17" s="10">
        <f t="shared" si="3"/>
        <v>41.3</v>
      </c>
    </row>
    <row r="18" spans="1:18" ht="34.5" customHeight="1" x14ac:dyDescent="0.25">
      <c r="A18" s="2" t="s">
        <v>11</v>
      </c>
      <c r="B18" s="7">
        <v>44195</v>
      </c>
      <c r="C18" s="7" t="s">
        <v>32</v>
      </c>
      <c r="D18" s="5">
        <f t="shared" si="0"/>
        <v>39.1</v>
      </c>
      <c r="E18" s="6"/>
      <c r="F18" s="6">
        <v>39.1</v>
      </c>
      <c r="G18" s="6"/>
      <c r="H18" s="6"/>
      <c r="I18" s="5"/>
      <c r="J18" s="7">
        <v>42730</v>
      </c>
      <c r="K18" s="7" t="s">
        <v>32</v>
      </c>
      <c r="L18" s="5">
        <v>49.1</v>
      </c>
      <c r="M18" s="12">
        <v>41634</v>
      </c>
      <c r="N18" s="7" t="s">
        <v>32</v>
      </c>
      <c r="O18" s="13">
        <v>233.3</v>
      </c>
      <c r="P18" s="10">
        <f t="shared" si="1"/>
        <v>321.5</v>
      </c>
      <c r="Q18" s="10">
        <f t="shared" si="2"/>
        <v>0</v>
      </c>
      <c r="R18" s="10">
        <f t="shared" si="3"/>
        <v>321.5</v>
      </c>
    </row>
    <row r="19" spans="1:18" ht="31.5" x14ac:dyDescent="0.25">
      <c r="A19" s="2" t="s">
        <v>12</v>
      </c>
      <c r="B19" s="7">
        <v>44195</v>
      </c>
      <c r="C19" s="7" t="s">
        <v>32</v>
      </c>
      <c r="D19" s="5">
        <f t="shared" si="0"/>
        <v>39.1</v>
      </c>
      <c r="E19" s="6"/>
      <c r="F19" s="6">
        <v>39.1</v>
      </c>
      <c r="G19" s="6"/>
      <c r="H19" s="6"/>
      <c r="I19" s="5"/>
      <c r="J19" s="6"/>
      <c r="K19" s="5"/>
      <c r="L19" s="6"/>
      <c r="M19" s="12">
        <v>41634</v>
      </c>
      <c r="N19" s="7" t="s">
        <v>32</v>
      </c>
      <c r="O19" s="13">
        <v>283.39999999999998</v>
      </c>
      <c r="P19" s="10">
        <f t="shared" si="1"/>
        <v>322.5</v>
      </c>
      <c r="Q19" s="10">
        <f t="shared" si="2"/>
        <v>0</v>
      </c>
      <c r="R19" s="10">
        <f t="shared" si="3"/>
        <v>322.5</v>
      </c>
    </row>
    <row r="20" spans="1:18" ht="47.25" x14ac:dyDescent="0.25">
      <c r="A20" s="2" t="s">
        <v>13</v>
      </c>
      <c r="B20" s="7" t="s">
        <v>33</v>
      </c>
      <c r="C20" s="7" t="s">
        <v>32</v>
      </c>
      <c r="D20" s="5">
        <f t="shared" si="0"/>
        <v>41.3</v>
      </c>
      <c r="E20" s="6"/>
      <c r="F20" s="6">
        <v>41.3</v>
      </c>
      <c r="G20" s="7">
        <v>44970</v>
      </c>
      <c r="H20" s="7" t="s">
        <v>32</v>
      </c>
      <c r="I20" s="5">
        <v>30.6</v>
      </c>
      <c r="J20" s="6"/>
      <c r="K20" s="5"/>
      <c r="L20" s="6"/>
      <c r="M20" s="11"/>
      <c r="N20" s="11"/>
      <c r="O20" s="11"/>
      <c r="P20" s="10">
        <f t="shared" si="1"/>
        <v>71.900000000000006</v>
      </c>
      <c r="Q20" s="10">
        <f t="shared" si="2"/>
        <v>30.6</v>
      </c>
      <c r="R20" s="10">
        <f t="shared" si="3"/>
        <v>41.3</v>
      </c>
    </row>
    <row r="21" spans="1:18" s="4" customFormat="1" x14ac:dyDescent="0.25">
      <c r="A21" s="3" t="s">
        <v>15</v>
      </c>
      <c r="B21" s="3"/>
      <c r="C21" s="3"/>
      <c r="D21" s="5">
        <f t="shared" si="0"/>
        <v>469.80000000000013</v>
      </c>
      <c r="E21" s="5">
        <f t="shared" ref="E21:O21" si="4">SUM(E8:E20)</f>
        <v>15.299999999999999</v>
      </c>
      <c r="F21" s="5">
        <f>SUM(F8:F20)</f>
        <v>454.50000000000011</v>
      </c>
      <c r="G21" s="5"/>
      <c r="H21" s="5"/>
      <c r="I21" s="5">
        <f>SUM(I8:I20)</f>
        <v>244.79999999999998</v>
      </c>
      <c r="J21" s="5"/>
      <c r="K21" s="5"/>
      <c r="L21" s="5">
        <f t="shared" si="4"/>
        <v>49.1</v>
      </c>
      <c r="M21" s="13"/>
      <c r="N21" s="13"/>
      <c r="O21" s="13">
        <f t="shared" si="4"/>
        <v>516.70000000000005</v>
      </c>
      <c r="P21" s="10">
        <f>D21+L21+O21+I21</f>
        <v>1280.4000000000001</v>
      </c>
      <c r="Q21" s="10">
        <f t="shared" ref="Q21" si="5">E21+I21</f>
        <v>260.09999999999997</v>
      </c>
      <c r="R21" s="10">
        <f t="shared" ref="R21" si="6">F21+L21+O21</f>
        <v>1020.3000000000002</v>
      </c>
    </row>
  </sheetData>
  <mergeCells count="23">
    <mergeCell ref="A2:O2"/>
    <mergeCell ref="A5:A7"/>
    <mergeCell ref="B5:F5"/>
    <mergeCell ref="J5:L5"/>
    <mergeCell ref="M5:O5"/>
    <mergeCell ref="B6:B7"/>
    <mergeCell ref="C6:C7"/>
    <mergeCell ref="D6:D7"/>
    <mergeCell ref="E6:F6"/>
    <mergeCell ref="G5:I5"/>
    <mergeCell ref="G6:G7"/>
    <mergeCell ref="H6:H7"/>
    <mergeCell ref="I6:I7"/>
    <mergeCell ref="Q5:R5"/>
    <mergeCell ref="Q6:Q7"/>
    <mergeCell ref="R6:R7"/>
    <mergeCell ref="J6:J7"/>
    <mergeCell ref="K6:K7"/>
    <mergeCell ref="L6:L7"/>
    <mergeCell ref="M6:M7"/>
    <mergeCell ref="N6:N7"/>
    <mergeCell ref="O6:O7"/>
    <mergeCell ref="P5:P7"/>
  </mergeCells>
  <pageMargins left="0.70866141732283472" right="0.39370078740157483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поступ с учетом ДС</vt:lpstr>
      <vt:lpstr>'Прогноз поступ с учетом ДС'!Заголовки_для_печати</vt:lpstr>
      <vt:lpstr>'Прогноз поступ с учетом ДС'!Область_печати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User333</cp:lastModifiedBy>
  <cp:lastPrinted>2023-09-12T13:09:05Z</cp:lastPrinted>
  <dcterms:created xsi:type="dcterms:W3CDTF">2020-11-11T13:05:10Z</dcterms:created>
  <dcterms:modified xsi:type="dcterms:W3CDTF">2024-10-31T07:07:11Z</dcterms:modified>
</cp:coreProperties>
</file>