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7020" windowWidth="15480" windowHeight="3120" firstSheet="2" activeTab="5"/>
  </bookViews>
  <sheets>
    <sheet name="Приложение 1" sheetId="9" state="hidden" r:id="rId1"/>
    <sheet name="Приложение 2" sheetId="10" state="hidden" r:id="rId2"/>
    <sheet name="Приложение2" sheetId="14" r:id="rId3"/>
    <sheet name="Приложение 1 " sheetId="12" r:id="rId4"/>
    <sheet name="Приложение 3" sheetId="7" r:id="rId5"/>
    <sheet name="Приложение 4" sheetId="8" r:id="rId6"/>
    <sheet name="Лист1" sheetId="11" state="hidden" r:id="rId7"/>
  </sheets>
  <definedNames>
    <definedName name="_xlnm._FilterDatabase" localSheetId="4" hidden="1">'Приложение 3'!$A$7:$M$11</definedName>
    <definedName name="_xlnm._FilterDatabase" localSheetId="5" hidden="1">'Приложение 4'!$A$8:$M$29</definedName>
    <definedName name="_xlnm.Print_Titles" localSheetId="0">'Приложение 1'!$7:$8</definedName>
    <definedName name="_xlnm.Print_Titles" localSheetId="3">'Приложение 1 '!$7:$8</definedName>
    <definedName name="_xlnm.Print_Titles" localSheetId="1">'Приложение 2'!$7:$7</definedName>
    <definedName name="_xlnm.Print_Titles" localSheetId="4">'Приложение 3'!$6:$7</definedName>
    <definedName name="_xlnm.Print_Titles" localSheetId="5">'Приложение 4'!$7:$8</definedName>
    <definedName name="_xlnm.Print_Area" localSheetId="4">'Приложение 3'!$A$1:$K$11</definedName>
    <definedName name="_xlnm.Print_Area" localSheetId="5">'Приложение 4'!$A$1:$N$29</definedName>
  </definedNames>
  <calcPr calcId="145621"/>
  <fileRecoveryPr autoRecover="0"/>
</workbook>
</file>

<file path=xl/calcChain.xml><?xml version="1.0" encoding="utf-8"?>
<calcChain xmlns="http://schemas.openxmlformats.org/spreadsheetml/2006/main">
  <c r="F19" i="8" l="1"/>
  <c r="G19" i="8"/>
  <c r="H19" i="8"/>
  <c r="I19" i="8"/>
  <c r="J19" i="8"/>
  <c r="E19" i="8"/>
  <c r="F26" i="8"/>
  <c r="G26" i="8"/>
  <c r="G23" i="8" s="1"/>
  <c r="H26" i="8"/>
  <c r="H23" i="8" s="1"/>
  <c r="I26" i="8"/>
  <c r="I23" i="8" s="1"/>
  <c r="J26" i="8"/>
  <c r="E26" i="8"/>
  <c r="J12" i="8" l="1"/>
  <c r="H12" i="8"/>
  <c r="H9" i="8" s="1"/>
  <c r="F12" i="8"/>
  <c r="F9" i="8" s="1"/>
  <c r="K26" i="8"/>
  <c r="K19" i="8"/>
  <c r="I12" i="8"/>
  <c r="I9" i="8" s="1"/>
  <c r="G12" i="8"/>
  <c r="G9" i="8" s="1"/>
  <c r="I16" i="8"/>
  <c r="G16" i="8"/>
  <c r="E12" i="8"/>
  <c r="K12" i="8" s="1"/>
  <c r="H16" i="8"/>
  <c r="K17" i="8"/>
  <c r="K18" i="8"/>
  <c r="K20" i="8"/>
  <c r="K21" i="8"/>
  <c r="K22" i="8"/>
  <c r="K24" i="8"/>
  <c r="K25" i="8"/>
  <c r="K27" i="8"/>
  <c r="K28" i="8"/>
  <c r="K29" i="8"/>
  <c r="F16" i="8" l="1"/>
  <c r="J16" i="8" l="1"/>
  <c r="E16" i="8"/>
  <c r="J23" i="8" l="1"/>
  <c r="E23" i="8"/>
  <c r="F23" i="8"/>
  <c r="J9" i="8" l="1"/>
  <c r="E9" i="8"/>
  <c r="K23" i="8" l="1"/>
  <c r="K16" i="8"/>
  <c r="K13" i="8" l="1"/>
  <c r="K11" i="8"/>
  <c r="K14" i="8"/>
  <c r="K10" i="8"/>
  <c r="K15" i="8"/>
  <c r="M11" i="7" l="1"/>
  <c r="M9" i="7"/>
  <c r="K9" i="8" l="1"/>
</calcChain>
</file>

<file path=xl/sharedStrings.xml><?xml version="1.0" encoding="utf-8"?>
<sst xmlns="http://schemas.openxmlformats.org/spreadsheetml/2006/main" count="809" uniqueCount="479">
  <si>
    <t>№ п/п</t>
  </si>
  <si>
    <t xml:space="preserve">Отдельное мероприятие </t>
  </si>
  <si>
    <t>администрация Вятскополянского района</t>
  </si>
  <si>
    <t>всего</t>
  </si>
  <si>
    <t>«Создание условий, способствующих развитию района» на 2014-2020 годы</t>
  </si>
  <si>
    <t>Итого</t>
  </si>
  <si>
    <t>Главный распорядитель бюджетных средств</t>
  </si>
  <si>
    <t>Наименование муниципальной программы, подпрограммы, ведомственной целевой программы, отдельного мероприятия</t>
  </si>
  <si>
    <t>Статус</t>
  </si>
  <si>
    <t xml:space="preserve">внебюджетные источники  </t>
  </si>
  <si>
    <t>бюджеты других муниципальных районов и городских округов</t>
  </si>
  <si>
    <t>бюджеты поселений</t>
  </si>
  <si>
    <t>бюджет Вятскополянского района</t>
  </si>
  <si>
    <t>областной бюджет</t>
  </si>
  <si>
    <t>федеральный бюджет</t>
  </si>
  <si>
    <t xml:space="preserve">бюджеты поселений </t>
  </si>
  <si>
    <t>итого</t>
  </si>
  <si>
    <t>Источники финансирования</t>
  </si>
  <si>
    <t>2018 год</t>
  </si>
  <si>
    <t>2016 год</t>
  </si>
  <si>
    <t>2020 год</t>
  </si>
  <si>
    <t>Расходы на реализацию муниципальной программы за счет средств бюджета Вятскополянского района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</si>
  <si>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</si>
  <si>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</si>
  <si>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2014 год</t>
  </si>
  <si>
    <t>2015 год</t>
  </si>
  <si>
    <t>2017 год</t>
  </si>
  <si>
    <t>2019 год</t>
  </si>
  <si>
    <t>2</t>
  </si>
  <si>
    <t>2.2</t>
  </si>
  <si>
    <t>2.3</t>
  </si>
  <si>
    <t>Отдельное мероприятие</t>
  </si>
  <si>
    <t>7</t>
  </si>
  <si>
    <t>8</t>
  </si>
  <si>
    <t>9</t>
  </si>
  <si>
    <t>10</t>
  </si>
  <si>
    <t>11</t>
  </si>
  <si>
    <t>12</t>
  </si>
  <si>
    <t>13</t>
  </si>
  <si>
    <t>3</t>
  </si>
  <si>
    <t>4</t>
  </si>
  <si>
    <t>контроль</t>
  </si>
  <si>
    <t>4.1</t>
  </si>
  <si>
    <t>4.2</t>
  </si>
  <si>
    <t>3.1</t>
  </si>
  <si>
    <t>3.2</t>
  </si>
  <si>
    <t>3.3</t>
  </si>
  <si>
    <t>3.4</t>
  </si>
  <si>
    <t>3.5</t>
  </si>
  <si>
    <t>к муниципальной программе</t>
  </si>
  <si>
    <t xml:space="preserve"> </t>
  </si>
  <si>
    <t>14</t>
  </si>
  <si>
    <t>5</t>
  </si>
  <si>
    <t>5.1</t>
  </si>
  <si>
    <t>5.2</t>
  </si>
  <si>
    <t>1</t>
  </si>
  <si>
    <t>3.6</t>
  </si>
  <si>
    <t>3.7</t>
  </si>
  <si>
    <t>3.8</t>
  </si>
  <si>
    <t>3.9</t>
  </si>
  <si>
    <t>4.3</t>
  </si>
  <si>
    <t>4.4</t>
  </si>
  <si>
    <t>4.5</t>
  </si>
  <si>
    <t>15</t>
  </si>
  <si>
    <t>перечень ЦС</t>
  </si>
  <si>
    <t>0517100</t>
  </si>
  <si>
    <t>0517000</t>
  </si>
  <si>
    <t>0527200</t>
  </si>
  <si>
    <t>0527300</t>
  </si>
  <si>
    <t>Приложение 1</t>
  </si>
  <si>
    <t xml:space="preserve">Сведения о целевых показателях эффективности реализации муниципальной программы Вятскополянского района </t>
  </si>
  <si>
    <t>Наименование муниципальной программы, подпрограммы, ведомственной целевой программы, отдельного мероприятия, наименование показателей</t>
  </si>
  <si>
    <t>Единица измерения</t>
  </si>
  <si>
    <t>Значение показателя эффективности</t>
  </si>
  <si>
    <t>2012 год</t>
  </si>
  <si>
    <t>2013 год</t>
  </si>
  <si>
    <t>Муниципальная программа «Создание условий, способствующих развитию района» на 2014-2020 годы</t>
  </si>
  <si>
    <t>1.1</t>
  </si>
  <si>
    <t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(промышленность)</t>
  </si>
  <si>
    <t>Млн. рублей</t>
  </si>
  <si>
    <t>1.2</t>
  </si>
  <si>
    <t>Инвестиции в основной капитал за счет всех источников финансирования (по местонахождению заказчика)</t>
  </si>
  <si>
    <t>1.3</t>
  </si>
  <si>
    <t>Среднемесячная номинальная начисленная заработная плата в расчете на одного работника</t>
  </si>
  <si>
    <t>Рубль</t>
  </si>
  <si>
    <t xml:space="preserve">Подпрограмма «Развитие экономического потенциала» </t>
  </si>
  <si>
    <t>2.1</t>
  </si>
  <si>
    <t>Отдельное мероприятие «Развитие системы прогнозирования и оценка деятельности органов местного самоуправления»</t>
  </si>
  <si>
    <t>2.1.1</t>
  </si>
  <si>
    <t>Качество прогнозирования социально-экономического развития Вятскополянского района (отклонение фактических значений показателей социально-экономического развития области от прогнозных)</t>
  </si>
  <si>
    <t>Процент</t>
  </si>
  <si>
    <t>не более 10%</t>
  </si>
  <si>
    <t>2.1.2</t>
  </si>
  <si>
    <t>Своевременная оценка   эффективности   реализации муниципальных программ</t>
  </si>
  <si>
    <t>-</t>
  </si>
  <si>
    <t>Отдельное мероприятие «Поддержка и развитие малого предпринимательства»</t>
  </si>
  <si>
    <t>2.2.1</t>
  </si>
  <si>
    <t>Количество малых предприятий</t>
  </si>
  <si>
    <t>Единица</t>
  </si>
  <si>
    <t>2.2.2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</si>
  <si>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</t>
  </si>
  <si>
    <t>2.2.3</t>
  </si>
  <si>
    <t>Среднемесячная заработная плата наемных работников на малых предприятиях</t>
  </si>
  <si>
    <t>2.2.4</t>
  </si>
  <si>
    <t>Оборот продукции (услуг), производимой малыми предприятиями, в том числе микропредприятиями, и индивидуальными предпринимателями</t>
  </si>
  <si>
    <t>2.2.5</t>
  </si>
  <si>
    <t>Объем налоговых поступлений от субъектов малого предпринимательства в консолидированный бюджет области</t>
  </si>
  <si>
    <t>Отдельное мероприятие «Содействие занятости населения»</t>
  </si>
  <si>
    <t>2.3.1</t>
  </si>
  <si>
    <t>Доля трудоустроенных несовершеннолетних граждан в возрасте от 14 до 18 лет в свободное от учебы время в среднегодовой численности несовершеннолетних граждан в возрасте от 14 до 18 лет, проживающих в Вятскополянском районе</t>
  </si>
  <si>
    <t xml:space="preserve">Подпрограмма «Реализация социальной политики» </t>
  </si>
  <si>
    <t>Отдельное мероприятие «Профилактика правонарушений и обеспечение общественного порядка»</t>
  </si>
  <si>
    <t>3.1.1</t>
  </si>
  <si>
    <t>Количество преступлений, совершенных в общественных местах</t>
  </si>
  <si>
    <t>3.1.2</t>
  </si>
  <si>
    <t>Количество несовершеннолетних, принявших участие в мероприятиях, направленных на профилактику правонарушений</t>
  </si>
  <si>
    <t>Человек</t>
  </si>
  <si>
    <t>Отдельное мероприятие «Меры противодействия немедицинскому потреблению наркотических средств и их незаконному обороту»</t>
  </si>
  <si>
    <t>3.2.1</t>
  </si>
  <si>
    <t>Масштаб немедицинского потребления наркотиков относительно уровня 2012 года</t>
  </si>
  <si>
    <t>3.2.2</t>
  </si>
  <si>
    <t>Количество участников акций, конкурсов, мероприятий, направленных на профилактику немедицинского потребления наркотических средств</t>
  </si>
  <si>
    <t>Отдельное мероприятие «Реализация молодежной политики»</t>
  </si>
  <si>
    <t>3.3.1</t>
  </si>
  <si>
    <t>Охват молодежи, получающей соци-альные услуги в рамках различных молодежных мероприятий</t>
  </si>
  <si>
    <t>Отдельное мероприятие «Обеспечение жильем молодых семей»</t>
  </si>
  <si>
    <t>3.4.1</t>
  </si>
  <si>
    <t>Количество молодых семей,  улучшивших жилищные условия (в том числе с использованием заемных средств) при оказании содействия за счет средств федерального, областного и местного бюджетов</t>
  </si>
  <si>
    <t>Отдельное мероприятие «Развитие физической культуры и массового спорта»</t>
  </si>
  <si>
    <t>3.5.1</t>
  </si>
  <si>
    <t>Количество граждан, систематически занимающихся физической культурой и спортом</t>
  </si>
  <si>
    <t>3.5.2</t>
  </si>
  <si>
    <t>Количество человек, принявших участие в районных соревнованиях</t>
  </si>
  <si>
    <t>Отдельное мероприятие «Развитие культуры, художественного творчества, организация досуга и библиотечного обслуживания населения»</t>
  </si>
  <si>
    <t>3.6.1</t>
  </si>
  <si>
    <t>Количество посетителей районных культурно-досуговых мероприятий</t>
  </si>
  <si>
    <t>3.6.2</t>
  </si>
  <si>
    <t>Количество творческих коллективов, участвующих в международных, всероссийских, межрегиональных, региональных фестивалях, конкурсах</t>
  </si>
  <si>
    <t>Отдельное мероприятие «Деятельность межпоселенческих учреждений культуры»</t>
  </si>
  <si>
    <t>3.7.1</t>
  </si>
  <si>
    <t>Количество проведенных культурно-досуговых мероприятий</t>
  </si>
  <si>
    <t>3.7.2</t>
  </si>
  <si>
    <t>Количество книжных изданий, выдаваемых населению района</t>
  </si>
  <si>
    <t>Экземпляр</t>
  </si>
  <si>
    <t>Отдельное мероприятие «Взаимодействие с общественными объединениями, некоммерческими организациями социально ориентированного направления»</t>
  </si>
  <si>
    <t>3.8.1</t>
  </si>
  <si>
    <t>Количество мероприятий, проводимых совместно с общественными объединениями и НКО</t>
  </si>
  <si>
    <t>Отдельное мероприятие «Улучшение демографической ситуации»</t>
  </si>
  <si>
    <t>3.9.1</t>
  </si>
  <si>
    <t>Количество участников спортивно-оздоровительных клубов по месту жительства</t>
  </si>
  <si>
    <t>3.9.2</t>
  </si>
  <si>
    <t>Коэффициент естественного прироста населения</t>
  </si>
  <si>
    <t>Подпрограмма «Обеспечение безопасности жизнедеятельности населения»</t>
  </si>
  <si>
    <t>Отдельное мероприятие «Охрана окружающей среды Вятскополянского района»</t>
  </si>
  <si>
    <t>4.1.1</t>
  </si>
  <si>
    <t>площадь рекультивированных земель полигона твердых бытовых отходов вблизи г. Сосновка Вятскополянского района Кировской области</t>
  </si>
  <si>
    <t>Га</t>
  </si>
  <si>
    <t>4.1.2</t>
  </si>
  <si>
    <t>площадь лесозащитных полос вдоль автомобильных дорог общего пользования местного значения муниципального района</t>
  </si>
  <si>
    <t>Отдельное мероприятие «Защита населения и территории Вятскополянского района от чрезвычайных ситуаций природного и техногенного характера»</t>
  </si>
  <si>
    <t>4.2.1</t>
  </si>
  <si>
    <t xml:space="preserve">Ликвидация чрезвычайных ситуаций, возникших на территории Вятскополянского района </t>
  </si>
  <si>
    <t>4.3.1</t>
  </si>
  <si>
    <t>Км</t>
  </si>
  <si>
    <t>4.3.2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</si>
  <si>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</si>
  <si>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4.3.3</t>
  </si>
  <si>
    <t xml:space="preserve">Протяженность отремонтированных автомобильных дорог общего пользования местного значения в границах населенных пунктов </t>
  </si>
  <si>
    <t>Отдельное мероприятие «Строительство автомобильных дорог общего пользования местного значения»</t>
  </si>
  <si>
    <t>4.4.1</t>
  </si>
  <si>
    <t>на 3,2</t>
  </si>
  <si>
    <t>Отдельное мероприятие «Обеспечение безопасности дорожного движения в Вятскополянском районе»</t>
  </si>
  <si>
    <t>4.5.1</t>
  </si>
  <si>
    <t>сокращение количества погибших в результате дорожно-транспортных происшествий к уровню 2012 года (6 человек)</t>
  </si>
  <si>
    <t>на 10</t>
  </si>
  <si>
    <t>на 20</t>
  </si>
  <si>
    <t>на 30</t>
  </si>
  <si>
    <t>на 40</t>
  </si>
  <si>
    <t>на 50</t>
  </si>
  <si>
    <t>на 60</t>
  </si>
  <si>
    <t>на 70</t>
  </si>
  <si>
    <t>на 80</t>
  </si>
  <si>
    <t>сокращение количества дорожно-транспортных происшествий, в которых пострадали люди к уровню 2012 года (50 человек)</t>
  </si>
  <si>
    <t>на 15</t>
  </si>
  <si>
    <t>на 25</t>
  </si>
  <si>
    <t>на 35</t>
  </si>
  <si>
    <t>на 45</t>
  </si>
  <si>
    <t>сокращение количества детей, пострадавших в результате дорожно-транспортных происшествий по  собственной неосторожности к уровню 2012 года (2 человека)</t>
  </si>
  <si>
    <t>на 100</t>
  </si>
  <si>
    <t>Подпрограмма «Энергосбережение и повышение энергетической эффективности Вятскополянского района»</t>
  </si>
  <si>
    <t>Отдельное мероприятие «Совершенствование энергетического менеджмента»</t>
  </si>
  <si>
    <t>5.1.1</t>
  </si>
  <si>
    <t xml:space="preserve">Динамика энергоёмкости муниципального продукта </t>
  </si>
  <si>
    <t>Кг.у.т./тыс. руб.мун. продукта</t>
  </si>
  <si>
    <t>Отдельное мероприятие «Сокращение бюджетных расходов на потребление ЭР»</t>
  </si>
  <si>
    <t>5.2.1</t>
  </si>
  <si>
    <t>Объём экономии ЭЭ в натуральном выражении</t>
  </si>
  <si>
    <t>Тыс.кВт*ч.</t>
  </si>
  <si>
    <t>5.2.2</t>
  </si>
  <si>
    <t>Объём экономии ЭЭ в стоимостном выражении</t>
  </si>
  <si>
    <t>Тыс.рублей</t>
  </si>
  <si>
    <t>5.2.3</t>
  </si>
  <si>
    <t>Объём экономии ТЭ в натуральном выражении</t>
  </si>
  <si>
    <t>Тыс.Гкал</t>
  </si>
  <si>
    <t>5.2.4</t>
  </si>
  <si>
    <t>Объём экономии ТЭ в стоимостном выражении</t>
  </si>
  <si>
    <t>5.2.5</t>
  </si>
  <si>
    <t>Объём экономии воды в натуральном выражении</t>
  </si>
  <si>
    <t>Тыс.куб. метров</t>
  </si>
  <si>
    <t>5.2.6</t>
  </si>
  <si>
    <t>Объём экономии воды в стоимостном выражении</t>
  </si>
  <si>
    <t>5.2.7</t>
  </si>
  <si>
    <t>Объём экономии природного газа в натуральном выражении</t>
  </si>
  <si>
    <t>5.2.8</t>
  </si>
  <si>
    <t>Объём экономии природного газа в стоимостном выражении</t>
  </si>
  <si>
    <t>5.2.9</t>
  </si>
  <si>
    <t>Удельный расход ТЭ бюджетного учреждения (далее - БУ) на 1 м2 общей площади, расчеты за которую осуществляются с использованием приборов учета</t>
  </si>
  <si>
    <t>Гкал/кв. метр</t>
  </si>
  <si>
    <t>5.2.10</t>
  </si>
  <si>
    <t>Удельный расход ТЭ БУ на 1 м2 общей площади, расчеты за которую осуществляются с применением расчетных способов</t>
  </si>
  <si>
    <t>5.2.11</t>
  </si>
  <si>
    <t>Удельный расход воды на снабжение БУ, расчеты за которую осуществляются с использованием приборов учета на 1 чел в год</t>
  </si>
  <si>
    <t>Куб.метров/ чел.</t>
  </si>
  <si>
    <t>5.2.12</t>
  </si>
  <si>
    <t>Удельный расход воды на обеспечение БУ, расчеты за которую осуществляются с применением расчетных способов на 1 чел в год</t>
  </si>
  <si>
    <t>5.2.13</t>
  </si>
  <si>
    <t>Удельный расход ЭЭ на обеспечение БУ, расчеты за которую осуществляются с использованием приборов учета на 1 чел.</t>
  </si>
  <si>
    <t>кВт*ч/чел.</t>
  </si>
  <si>
    <t>5.2.14</t>
  </si>
  <si>
    <t>Удельный расход ЭЭ на обеспечение БУ, расчеты за которую осуществляются с применением расчетных способов на 1 чел.</t>
  </si>
  <si>
    <t>5.2.15</t>
  </si>
  <si>
    <t>Изменение удельного расхода ЭЭ на обеспечение БУ, расчеты за которую осуществляются с использованием приборов учета на 1 чел.</t>
  </si>
  <si>
    <t>5.2.16</t>
  </si>
  <si>
    <t>Изменение удельного расхода ЭЭ на обеспечение БУ, расчеты за которую осуществляются с применением расчетных способов на 1 чел.</t>
  </si>
  <si>
    <t>5.2.17</t>
  </si>
  <si>
    <t>Изменение отношения удельного расхода ЭЭ на обеспечение БУ, расчеты за которую осуществляются с применением расчетных способов, к удельному расходу ЭЭ на обеспечение БУ, расчеты за которую осуществляются с использованием приборов учета</t>
  </si>
  <si>
    <t>5.2.18</t>
  </si>
  <si>
    <t>Доля объемов ЭЭ, потребляемой БУ, расчеты за которую осуществляются с использованием приборов учета, в общем объеме ЭЭ, потребляемой БУ на территории Вятскополянского района</t>
  </si>
  <si>
    <t>5.2.19</t>
  </si>
  <si>
    <t>Доля объемов ТЭ, потребляемой БУ, расчеты за которую осуществляются с использованием приборов учета, в общем объеме ТЭ, потребляемой БУ на территории Вятскополянского района</t>
  </si>
  <si>
    <t>5.2.20</t>
  </si>
  <si>
    <t>Доля объемов воды, потребляемой БУ, расчеты за которую осуществляются с использованием приборов учета, в общем объеме воды, потребляемой БУ на территории Вятскополянского района</t>
  </si>
  <si>
    <t>5.2.21</t>
  </si>
  <si>
    <t>Доля объемов природного газа, потребляемого БУ, расчеты за который осуществляются с использованием приборов учета, в общем объеме природного газа, потребляемого БУ на территории Вятскополянского района</t>
  </si>
  <si>
    <t>5.2.22</t>
  </si>
  <si>
    <t>Доля расходов бюджета Вятскополянского района на обеспечение энергетическими ресурсами БУ</t>
  </si>
  <si>
    <t>5.2.22.1</t>
  </si>
  <si>
    <t>для фактических условий</t>
  </si>
  <si>
    <t>5.2.22.2</t>
  </si>
  <si>
    <t>для сопоставимых условий</t>
  </si>
  <si>
    <t>5.2.23</t>
  </si>
  <si>
    <t>Динамика расходов бюджета Вятскополянского района на обеспечение энергетическими ресурсами БУ</t>
  </si>
  <si>
    <t>5.2.23.1</t>
  </si>
  <si>
    <t>5.2.23.2</t>
  </si>
  <si>
    <t>5.2.24</t>
  </si>
  <si>
    <t>Доля БУ, финансируемых за счет бюджета Вятскополянского района, в общем объеме БУ, в отношении которых проведено обязательное энергетическое обследование</t>
  </si>
  <si>
    <t>5.2.25</t>
  </si>
  <si>
    <t>Число энергосервисных договоров, заключенных муниципальными заказчиками</t>
  </si>
  <si>
    <t>Шт.</t>
  </si>
  <si>
    <t>5.2.26</t>
  </si>
  <si>
    <t>Доля государственных, муниципальных заказчиков в общем объеме муниципальных заказчиков, которыми заключены энергосервисные договоры</t>
  </si>
  <si>
    <t>5.2.27</t>
  </si>
  <si>
    <t>Доля товаров, работ, услуг, закупаемых для муниципальных нужд в соответствии с требованиями энергетической эффективности, в общем объеме закупаемых товаров, работ, услуг для муниципальных нужд</t>
  </si>
  <si>
    <t>6</t>
  </si>
  <si>
    <t>Подпрограмма «Противодействие коррупции»</t>
  </si>
  <si>
    <t>6.1</t>
  </si>
  <si>
    <t>Отдельное мероприятие «Формирование механизма противодействия коррупции»</t>
  </si>
  <si>
    <t>6.1.1</t>
  </si>
  <si>
    <t>Доля проектов муниципальных правовых актов, прошедших антикоррупционную экспертизу в отчетном периоде, от общего количества проектов муниципальных правовых актов, подлежащих антикоррупционной экспертизе в отчетном периоде</t>
  </si>
  <si>
    <t>6.2</t>
  </si>
  <si>
    <t>Отдельное мероприятие «Совершенствование организации деятельности органов местного самоуправления в сфере закупок товаров, работ, услуг для обеспечения муниципальных нужд»</t>
  </si>
  <si>
    <t>6.2.1</t>
  </si>
  <si>
    <t>Количество выявленных коррупционных нарушений в сфере осуществления закупок товаров, работ, услуг для обеспечения муниципальных нужд</t>
  </si>
  <si>
    <t>6.3</t>
  </si>
  <si>
    <t>Отдельное мероприятие «Совершенствование работы по антикоррупционным механизмам в системе кадровой работы»</t>
  </si>
  <si>
    <t>6.3.1</t>
  </si>
  <si>
    <t xml:space="preserve">Доля муниципальных служащих, в отношении сведений о доходах,  об имуществе и обязательствах имущественного характера которых проведен внутренний мониторинг,  от общего числа муниципальных служащих, представляющих указанные сведения </t>
  </si>
  <si>
    <t>6.4</t>
  </si>
  <si>
    <t>Отдельное мероприятие «Противодействие и профилактика коррупции, в экономической и социальной сферах, повышение качества предоставления муниципальных услуг»</t>
  </si>
  <si>
    <t>6.4.1</t>
  </si>
  <si>
    <t>Доля устраненных нарушений в сферах с высокими коррупционными рисками, от общего числа выявленных коррупционных нарушений</t>
  </si>
  <si>
    <t>6.5</t>
  </si>
  <si>
    <t>Отдельное мероприятие «Повышение эффективности управления муниципальной собственностью»</t>
  </si>
  <si>
    <t>6.5.1</t>
  </si>
  <si>
    <t>Количество выявленных коррупционных нарушений в сфере использования муниципального имущества</t>
  </si>
  <si>
    <t>6.6</t>
  </si>
  <si>
    <t>Отдельное мероприятие «Повышение информационной открытости деятельности органов местного самоуправления, формирование антикоррупционного общественного сознания и нетерпимости к проявлениям коррупции»</t>
  </si>
  <si>
    <t>6.6.1</t>
  </si>
  <si>
    <t>Количество отчетов о деятельности комиссии по противодействию коррупции в Вятскополянском муниципальном районе, размещенных на официальном сайте Вятскополянского района</t>
  </si>
  <si>
    <t>не менее 4</t>
  </si>
  <si>
    <t xml:space="preserve">Ведомственная целевая программа «Организация  деятельности   администрации Вятскополянского района»  на 2014-2016 годы </t>
  </si>
  <si>
    <t>7.1</t>
  </si>
  <si>
    <t>Достижение годовой итоговой бальной оценки качества финансового менеджмента главного распорядителя средств- администрации Вятскополянского района</t>
  </si>
  <si>
    <t>Балл</t>
  </si>
  <si>
    <t>7.2</t>
  </si>
  <si>
    <t>Наличие фактов нецелевого использования бюджетных средств</t>
  </si>
  <si>
    <t>1/0</t>
  </si>
  <si>
    <t>7.3</t>
  </si>
  <si>
    <t>Наличие просроченной кредиторской задолженности, в том числе по оплате труда</t>
  </si>
  <si>
    <t>Ведомственная целевая программа «Развитие муниципальной службы в Администрации Вятскополянского района» на 2014-2016 годы</t>
  </si>
  <si>
    <t>8.1</t>
  </si>
  <si>
    <t xml:space="preserve">Доля муниципальных служащих, данные о которых включены в единую информационную базу данных муниципальных служащих, в общем количестве муни-ципальных служащих </t>
  </si>
  <si>
    <t>8.2</t>
  </si>
  <si>
    <t>Количество муниципальных служащих в администрации Вятскополянского района, прошедших подготовку, повышение квалификации и стажировку</t>
  </si>
  <si>
    <t>8.3</t>
  </si>
  <si>
    <t xml:space="preserve">Доля должностей муниципальной службы, на которые сформирован кадровый резерв, в общей штатной численности муниципальных служащих </t>
  </si>
  <si>
    <t>Ведомственная целевая программа «Информатизация администрации Вятскополянского района» на 2014-2016 годы</t>
  </si>
  <si>
    <t>9.1</t>
  </si>
  <si>
    <t>Доля рабочих мест, отвечающих требованиям Федерального закона от 27.07.2006 № 152-ФЗ «О персональных данных»</t>
  </si>
  <si>
    <t>9.2</t>
  </si>
  <si>
    <t>Удельный вес компьютеров, подключенных к высокоскоростной локально-вычислительной сети</t>
  </si>
  <si>
    <t>9.3</t>
  </si>
  <si>
    <t>Модернизация серверов администрации района</t>
  </si>
  <si>
    <t>Ведомственная целевая программа «Предоставление мер социальной поддержки отдельным категориям граждан Вятскополянского района» на 2014-2016 годы</t>
  </si>
  <si>
    <t>10.1</t>
  </si>
  <si>
    <t>Количество пенсионеров, получивших пенсии за выслугу лет и доплату к пенсии</t>
  </si>
  <si>
    <t>10.2</t>
  </si>
  <si>
    <t>Количество граждан, получивших субсидию на оплату жилого помещения и коммунальных услуг</t>
  </si>
  <si>
    <t>10.3</t>
  </si>
  <si>
    <t>Количество  детей-сирот, детей, оставшихся без попечения родителей, а также лиц из их числа, получивших  ежемесячную выплату денежных средств</t>
  </si>
  <si>
    <t>10.4</t>
  </si>
  <si>
    <t>Количество приемных родителей, получивших вознаграждение</t>
  </si>
  <si>
    <t>10.5</t>
  </si>
  <si>
    <t>Количество лиц из числа детей-сирот и детей, оставшихся без попечения родителей, обеспеченных жилыми помещениями</t>
  </si>
  <si>
    <t>Отдельное мероприятие «Развитие строительства, архитектуры и жилищно-коммунального хозяйства»</t>
  </si>
  <si>
    <t>11.1</t>
  </si>
  <si>
    <t>Общий объем ввода жилья</t>
  </si>
  <si>
    <t>Кв. метр</t>
  </si>
  <si>
    <t>11.2</t>
  </si>
  <si>
    <t>Ввод жилья на душу населения</t>
  </si>
  <si>
    <t>Кв.метров/ чел</t>
  </si>
  <si>
    <t>11.3</t>
  </si>
  <si>
    <t>Уровень обеспеченности населения жильем</t>
  </si>
  <si>
    <t>11.4</t>
  </si>
  <si>
    <t>Доля малоэтажного жилья в общем объеме ввода жилья</t>
  </si>
  <si>
    <t>11.5</t>
  </si>
  <si>
    <t>Доля аварийного жилого фонда в общем объеме жилого фонда в Вятскополянском районе</t>
  </si>
  <si>
    <t>11.6</t>
  </si>
  <si>
    <t>Уровень газификации населенных пунктов Вятскополянского района</t>
  </si>
  <si>
    <t>11.7</t>
  </si>
  <si>
    <t>Увеличение объемов капитального ремонта и (или) реконструкции многоквартирных домов</t>
  </si>
  <si>
    <t>11.8</t>
  </si>
  <si>
    <t>Обеспечение модернизации объектов коммунальной инфраструктуры</t>
  </si>
  <si>
    <t>Отдельное мероприятие «Развитие информационного общества и формирование электронного Правительства»</t>
  </si>
  <si>
    <t>12.1</t>
  </si>
  <si>
    <t>Доля муниципальных услуг, переведенных в электронный вид, от общего количества муниципальных услуг</t>
  </si>
  <si>
    <t>12.2</t>
  </si>
  <si>
    <t>Доля обращений по муниципальным
услугам через Единый портал и региональный портал  к общему количеству обращений за муниципальными услугами</t>
  </si>
  <si>
    <t>12.3</t>
  </si>
  <si>
    <t xml:space="preserve">Уровень удовлетворенности населения информационной открытостью органов местного самоуправления </t>
  </si>
  <si>
    <t>Отдельное мероприятие «Организация  деятельности   администрации Вятскополянского района»</t>
  </si>
  <si>
    <t>13.1</t>
  </si>
  <si>
    <t>Годовая итоговая бальная оценка качества финансового менеджмента главного распорядителя средств - администрации Вятскополянского района</t>
  </si>
  <si>
    <t>13.2</t>
  </si>
  <si>
    <t>13.3</t>
  </si>
  <si>
    <t xml:space="preserve">Отдельное мероприятие «Развитие муниципальной службы в Администрации Вятскополянского района» </t>
  </si>
  <si>
    <t>14.1</t>
  </si>
  <si>
    <t>Доля муниципальных служащих, данные о которых включены в единую информационную базу данных муниципальных служащих, в % от общего количества муниципальных служащих</t>
  </si>
  <si>
    <t>%</t>
  </si>
  <si>
    <t>14.2</t>
  </si>
  <si>
    <t xml:space="preserve">Количество муниципальных служащих, прошедших подготовку, повышение квалификации и стажировку за счет средств местного бюджета </t>
  </si>
  <si>
    <t>14.3</t>
  </si>
  <si>
    <t>Доля должностей муниципальной службы, на которые сформирован кадровый резерв, в % от штатной численности муниципальных служащих</t>
  </si>
  <si>
    <t>Отдельное мероприятие «Предоставление мер социальной поддержки отдельным категориям граждан Вятскополянского района»</t>
  </si>
  <si>
    <t>15.1</t>
  </si>
  <si>
    <t>15.2</t>
  </si>
  <si>
    <t>15.3</t>
  </si>
  <si>
    <t>15.4</t>
  </si>
  <si>
    <t>15.5</t>
  </si>
  <si>
    <t xml:space="preserve">Приложение 2
</t>
  </si>
  <si>
    <t xml:space="preserve">Сведения об  основных мерах правового регулирования в сфере реализации муниципальной программы </t>
  </si>
  <si>
    <t>Вятскополянского района «Создание условий, способствующих развитию района» на 2014-2020 годы</t>
  </si>
  <si>
    <t>Вид правового акта (в разрезе подпрограмм, ведомственных целевых программ, отдельных мероприятий)</t>
  </si>
  <si>
    <t>Основные положения правового акта</t>
  </si>
  <si>
    <t>Ответственный исполнитель и соисполнители</t>
  </si>
  <si>
    <t>Ожидаемые сроки принятия правового акта</t>
  </si>
  <si>
    <t>Постановление администрации Вятскополянского района</t>
  </si>
  <si>
    <t>Об утверждении муниципальной программы Вятскополянского района «Создание условий, способствующих развитию района» на 2021-2025 годы</t>
  </si>
  <si>
    <t>Администрация Вятскополянского района</t>
  </si>
  <si>
    <t>Апрель- май, ежегодно</t>
  </si>
  <si>
    <t>2.1.3</t>
  </si>
  <si>
    <t xml:space="preserve">О внесении изменений в постановление администрации Вятскополянского района от 29.07.2013 № 1242 </t>
  </si>
  <si>
    <t>По мере необходимости</t>
  </si>
  <si>
    <t xml:space="preserve">Постановление администрации Вятскополянского района </t>
  </si>
  <si>
    <t>Утверждение плана мероприятий по профилактике правонарушений, направленных на активизацию борьбы с пьянством, алкоголизмом, преступностью, безнадзорностью, беспризорностью  несовершеннолетних, на ресоциализацию лиц, вернувшихся из мест лишения свободы; информационно-пропагандистскую деятельность;- повышение взаимодействия и координации работы органов местного самоуправления, правоохранительных органов, общественных формирований и граждан.</t>
  </si>
  <si>
    <t>Январь ежегодно</t>
  </si>
  <si>
    <t>Утверждение плана мероприятий по профилактике немедицинского потребления наркотических средств и их незаконному обороту в Вятскополянском районе, направленных на повышение взаимодействия и координации работы органов местного самоуправления, правоохранительных органов, общественных формирований и граждан по профилактике распространения наркомании и токсикомании и связанной с ними преступности; формирование у подростков и молодежи мотивации к ведению здорового образа жизни; информационно-пропагандистскую деятельность</t>
  </si>
  <si>
    <t>Утверждение плана мероприятий по реализации молодежной политики в Вятскополянском районе по следующим направлениям: духовно-нравственное и гражданско-патриотическое воспитание молодежи; реализация творческого потенциала молодежи; повышение статуса сельское молодежи; вовлечение молодежи в социальную практику, развитие волонтерского движения; поддержка общественных инициатив; популяризация здорового образа жизни и профилактику асоциальных явлений.</t>
  </si>
  <si>
    <t>Утверждение норматива стоимости одного квадратного метра жилья на текущий год, необходимого для расчета суммы социальной выплаты</t>
  </si>
  <si>
    <t>Февраль  ежегодно</t>
  </si>
  <si>
    <t>Утверждение плана мероприятий по развитию физической культуры и массового спорта в Вятскополянском районе по следующим направлениям: Спартакиада школьников общеобразовательных учреждений Вятскополянского района в рамках Президентских игр; Спартакиада допризывной молодежи; районные соревнования среди детей, подростков и юношества; Спартакиада среди поселений района; районные соревнования по видам спорта, фестивали и конкурсы; участие спортсменов Вятскополянского района в областных, зональных, всероссийских соревнований</t>
  </si>
  <si>
    <t>Решение Вятскополянской районной Думы</t>
  </si>
  <si>
    <t>Утверждение Порядка предоставления и расходования иных межбюджетных трансфертов бюджетам поселений на реализацию мероприятий по сохранению, эффективному использованию и ремонту детских, дворовых, спортивных площадок</t>
  </si>
  <si>
    <t>Март-апрель ежегодно</t>
  </si>
  <si>
    <t>Утверждение календарного плана основных культурно – досуговых мероприятий администрации Вятскополянского района по следующим направлениям: создание условий для организации досуга и обеспечения жителей района услугами организации культуры; совершенствование мастерства и повышение качества оказания услуг населению; участие в региональных, всероссийских, международных конкурсах и фестивалях</t>
  </si>
  <si>
    <t>Утверждение плана мероприятий по взаимодействию администрации Вятскополянского района с общественными объединениями и НОК по следующим направлениям: информационное обеспечение и популяризация механизмов взаимодействия; организация и проведение совместных мероприятий.</t>
  </si>
  <si>
    <t>о выделении средств резервного фонда (размер выделяемых бюджетных ассигнований; наименование организации, которой выделяются средства резервного фонда; сроки предоставления отчета об использовании бюджетных ассигнований резервного фонда)</t>
  </si>
  <si>
    <t>Утверждение порядков разработки документов стратегического планирования, утверждение (одобрение) документов стратегического планирования в соответствии с Планом подготовки документов стратегического планирования («дорожной карты») в Вятскополянском районе, предусмотренных Федеральным законом от 28.06.2014 № 172-ФЗ «О стратегическом планировании в Российской Федерации» и отдельными положениями Бюджетного кодекса Российской Федерации</t>
  </si>
  <si>
    <t>2015-2017 годы</t>
  </si>
  <si>
    <t xml:space="preserve">О разработке прогноза социально-экономического развития на среднесрочный период </t>
  </si>
  <si>
    <t>3.10</t>
  </si>
  <si>
    <t>Отдельное мероприятие "Профилактика экстремизма и гармонизация межнациональных и межконфессиональных отношений в Вятскополянском районе"</t>
  </si>
  <si>
    <t>3.10.1</t>
  </si>
  <si>
    <t>Количество мероприятий, направленных на профилактику экстремизма и гармонизацию межнациональных отношений</t>
  </si>
  <si>
    <t>Единиц</t>
  </si>
  <si>
    <t>3.10.2</t>
  </si>
  <si>
    <t>Количество посетителей   мероприятий, направленных на профилактику экстремизма и гармонизации межнациональных отношений</t>
  </si>
  <si>
    <r>
      <t>Муниципальная</t>
    </r>
    <r>
      <rPr>
        <sz val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программа</t>
    </r>
  </si>
  <si>
    <t>3.5.3</t>
  </si>
  <si>
    <t>3.5.4</t>
  </si>
  <si>
    <t>Количество построенных спортивных сооружений</t>
  </si>
  <si>
    <t>Количество отремонтированных спортивных объектов</t>
  </si>
  <si>
    <t>единица</t>
  </si>
  <si>
    <t>2.4</t>
  </si>
  <si>
    <t>Своевременное финансирование выборов депутатов районной Думы муниципального образования Вятскополянский муниципальный район Кировской области в 2016 году</t>
  </si>
  <si>
    <t>2.4.1</t>
  </si>
  <si>
    <t>да/нет</t>
  </si>
  <si>
    <t>да</t>
  </si>
  <si>
    <t>Отдельное мероприятие «Обеспечение проведения выборов и референдумов»</t>
  </si>
  <si>
    <t>16</t>
  </si>
  <si>
    <t>16.1</t>
  </si>
  <si>
    <t>Отдельное мероприятие «Осуществление полномочий Российской Федерации по проведению Всероссийской сельскохозяйственной переписи в 2016 году»</t>
  </si>
  <si>
    <t>Проведение Всероссийской сельскохозяйственной переписи в 2016 году</t>
  </si>
  <si>
    <t>4.6</t>
  </si>
  <si>
    <t>Отдельное мероприятие «Содержание автомобильных дорог общего пользования местного значения»</t>
  </si>
  <si>
    <t xml:space="preserve">Содержание автомобильных дорог общего пользования местного значения </t>
  </si>
  <si>
    <t>Отдельное мероприятие «Ремонт автомобильных дорог общего пользования местного значения»</t>
  </si>
  <si>
    <t>Протяженность отремонтированных автомобильных дорог общего пользования местного значения  вне границ населенных пунктов</t>
  </si>
  <si>
    <t>Протяженность отремонтированных автомобильных дорог общего пользования местного значения  в границах населенных пунктов</t>
  </si>
  <si>
    <t>Увеличение протяженности автомобильных дорог общего пользования местного значения по сравнению с уровнем 2012 года</t>
  </si>
  <si>
    <t>4.4.2</t>
  </si>
  <si>
    <t>4.4.3</t>
  </si>
  <si>
    <t>4.4.,4</t>
  </si>
  <si>
    <t>4.6.1</t>
  </si>
  <si>
    <t>4.6.2</t>
  </si>
  <si>
    <t>4.6.3</t>
  </si>
  <si>
    <t>20(12)</t>
  </si>
  <si>
    <t xml:space="preserve">Единица </t>
  </si>
  <si>
    <t>2023 год</t>
  </si>
  <si>
    <t>2024 год</t>
  </si>
  <si>
    <t>Приложение 3</t>
  </si>
  <si>
    <t>Приложение 4</t>
  </si>
  <si>
    <t>Ежегодно</t>
  </si>
  <si>
    <t>план мероприятий администрации Вятскополянского района по противодействию коррупции</t>
  </si>
  <si>
    <t>2025 год</t>
  </si>
  <si>
    <t>2026 год</t>
  </si>
  <si>
    <t>2027 год</t>
  </si>
  <si>
    <t>2028 год</t>
  </si>
  <si>
    <t>2029 год</t>
  </si>
  <si>
    <t>2030 год</t>
  </si>
  <si>
    <t>Об утверждениимуниципальной программы муниципального образования
 «Профилактика терроризма и экстремизма на территории Вятскополянского муниципального района»  на 2025-2030 годы</t>
  </si>
  <si>
    <t>Отдельное мероприятие "Профилактика экстремизма в Вятскополянском районе"</t>
  </si>
  <si>
    <t>Отдел ГО ЧС администрации Вятскополянского района</t>
  </si>
  <si>
    <t>2.1.</t>
  </si>
  <si>
    <t>Об утверждении календарного плана мероприятий по профилактике экстремизма в Вятскополянском районе"</t>
  </si>
  <si>
    <t xml:space="preserve">3. </t>
  </si>
  <si>
    <t>Отдельное мероприятие «Профилактика терроризма, формирование у граждан неприятия идеологии терроризма»</t>
  </si>
  <si>
    <t>3.1.</t>
  </si>
  <si>
    <t>Об утверждении календарного плана мероприятий по профилактике терроризма, формирование у граждан неприятия идеологии терроризма в Вятскополянском районе"</t>
  </si>
  <si>
    <t xml:space="preserve">Сведения об  основных мерах правового регулирования в сфере реализации  </t>
  </si>
  <si>
    <t xml:space="preserve"> муниципальной программы  «Профилактика терроризма и экстремизма на территории Вятскополянского муниципального района» 
 на 2025-2030 годы</t>
  </si>
  <si>
    <t>«муниципальной программы  «Профилактика терроризма и экстремизма на территории Вятскополянского муниципального района» 
 на 2025-2030 годы</t>
  </si>
  <si>
    <t xml:space="preserve">Сведения о целевых показателях эффективности реализации </t>
  </si>
  <si>
    <t>Муниципальная программа «Профилактика терроризма и экстремизма на территории Вятскополянского муниципального района» 
 на 2025-2030 годы</t>
  </si>
  <si>
    <t>Количество мероприятий, направленных на профилактику экстремизма и гармонизацию межнациональных и межконфессиональных отношений.</t>
  </si>
  <si>
    <t>Количество посетителей мероприятий, направленных на профилактику экстремизма, гармонизации межнациональных и межконфессиональных отношений</t>
  </si>
  <si>
    <t>2.2.</t>
  </si>
  <si>
    <t>Количество проводимых информационных и пропагандистских мероприятий в сфере противодействия идеологии терроризма</t>
  </si>
  <si>
    <t>Доля населения, вовлеченного в проводимые мероприятия по профилактике терроризма, в том числе лиц, наиболее подверженных воздействию идеологии терроризма</t>
  </si>
  <si>
    <t>3.2.</t>
  </si>
  <si>
    <t>"Профилактика экстремизма в Вятскополянском районе"</t>
  </si>
  <si>
    <t>«Профилактика терроризма, формирование у граждан неприятия идеологии терроризма»</t>
  </si>
  <si>
    <t>Профилактика терроризма и экстремизма на территории Вятскополянского муниципального района</t>
  </si>
  <si>
    <t xml:space="preserve">Муниципальная программа </t>
  </si>
  <si>
    <t xml:space="preserve"> 2.1. </t>
  </si>
  <si>
    <t>2.3.</t>
  </si>
  <si>
    <t xml:space="preserve">Количество проведенных заседаний антитеррорестической комиссии Вятскополянского муниципального района </t>
  </si>
  <si>
    <t xml:space="preserve">Количество проведенных заседаний КЧСи ОПБ </t>
  </si>
  <si>
    <t>3.3.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</si>
</sst>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_-* #,##0.0_р_._-;\-* #,##0.0_р_._-;_-* &quot;-&quot;??_р_._-;_-@_-"/>
    <numFmt numFmtId="169" formatCode="_-* #,##0_р_._-;\-* #,##0_р_._-;_-* &quot;-&quot;??_р_._-;_-@_-"/>
    <numFmt numFmtId="170" formatCode="_-* #,##0.0_р_._-;\-* #,##0.0_р_._-;_-* &quot;-&quot;?_р_._-;_-@_-"/>
    <numFmt numFmtId="171" formatCode="0.0"/>
    <numFmt numFmtId="172" formatCode="#,##0.0_ ;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09">
    <xf numFmtId="0" fontId="0" fillId="0" borderId="0" xfId="0"/>
    <xf numFmtId="166" fontId="3" fillId="0" borderId="1" xfId="1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166" fontId="5" fillId="0" borderId="1" xfId="1" applyNumberFormat="1" applyFont="1" applyFill="1" applyBorder="1" applyAlignment="1">
      <alignment vertical="center" wrapText="1"/>
    </xf>
    <xf numFmtId="166" fontId="5" fillId="0" borderId="9" xfId="1" applyNumberFormat="1" applyFont="1" applyFill="1" applyBorder="1" applyAlignment="1">
      <alignment vertical="top" wrapText="1"/>
    </xf>
    <xf numFmtId="16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/>
    <xf numFmtId="166" fontId="7" fillId="0" borderId="1" xfId="1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horizontal="left" vertical="center"/>
    </xf>
    <xf numFmtId="166" fontId="5" fillId="0" borderId="10" xfId="1" applyNumberFormat="1" applyFont="1" applyFill="1" applyBorder="1" applyAlignment="1">
      <alignment vertical="top" wrapText="1"/>
    </xf>
    <xf numFmtId="166" fontId="5" fillId="0" borderId="14" xfId="1" applyNumberFormat="1" applyFont="1" applyFill="1" applyBorder="1" applyAlignment="1">
      <alignment vertical="top" wrapText="1"/>
    </xf>
    <xf numFmtId="49" fontId="6" fillId="0" borderId="0" xfId="0" applyNumberFormat="1" applyFont="1" applyFill="1"/>
    <xf numFmtId="167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7" fontId="6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2" fontId="6" fillId="0" borderId="0" xfId="0" applyNumberFormat="1" applyFont="1" applyFill="1" applyAlignment="1">
      <alignment vertical="center"/>
    </xf>
    <xf numFmtId="0" fontId="7" fillId="0" borderId="13" xfId="0" applyFont="1" applyFill="1" applyBorder="1" applyAlignment="1">
      <alignment horizontal="center" vertical="center" wrapText="1"/>
    </xf>
    <xf numFmtId="166" fontId="5" fillId="0" borderId="16" xfId="1" applyNumberFormat="1" applyFont="1" applyFill="1" applyBorder="1" applyAlignment="1">
      <alignment vertical="top" wrapText="1"/>
    </xf>
    <xf numFmtId="49" fontId="0" fillId="0" borderId="0" xfId="0" applyNumberFormat="1" applyFill="1"/>
    <xf numFmtId="0" fontId="0" fillId="0" borderId="0" xfId="0" applyFill="1"/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vertical="center" wrapText="1"/>
    </xf>
    <xf numFmtId="169" fontId="8" fillId="0" borderId="0" xfId="0" applyNumberFormat="1" applyFont="1" applyFill="1" applyAlignment="1">
      <alignment vertical="center" wrapText="1"/>
    </xf>
    <xf numFmtId="170" fontId="8" fillId="0" borderId="0" xfId="0" applyNumberFormat="1" applyFont="1" applyFill="1" applyAlignment="1">
      <alignment vertical="center" wrapText="1"/>
    </xf>
    <xf numFmtId="169" fontId="8" fillId="0" borderId="1" xfId="1" applyNumberFormat="1" applyFont="1" applyFill="1" applyBorder="1" applyAlignment="1">
      <alignment horizontal="center" vertical="center" wrapText="1"/>
    </xf>
    <xf numFmtId="171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vertical="center" wrapText="1"/>
    </xf>
    <xf numFmtId="49" fontId="12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7" fillId="0" borderId="21" xfId="0" applyFont="1" applyFill="1" applyBorder="1" applyAlignment="1">
      <alignment horizontal="center" vertical="center" wrapText="1"/>
    </xf>
    <xf numFmtId="166" fontId="5" fillId="0" borderId="21" xfId="1" applyNumberFormat="1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5" fillId="0" borderId="22" xfId="1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166" fontId="7" fillId="0" borderId="12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/>
    </xf>
    <xf numFmtId="166" fontId="5" fillId="0" borderId="23" xfId="1" applyNumberFormat="1" applyFont="1" applyFill="1" applyBorder="1" applyAlignment="1">
      <alignment vertical="top" wrapText="1"/>
    </xf>
    <xf numFmtId="166" fontId="5" fillId="0" borderId="24" xfId="1" applyNumberFormat="1" applyFont="1" applyFill="1" applyBorder="1" applyAlignment="1">
      <alignment vertical="top" wrapText="1"/>
    </xf>
    <xf numFmtId="166" fontId="5" fillId="0" borderId="6" xfId="1" applyNumberFormat="1" applyFont="1" applyFill="1" applyBorder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3" fillId="0" borderId="0" xfId="0" applyFont="1"/>
    <xf numFmtId="0" fontId="13" fillId="0" borderId="0" xfId="0" applyFont="1" applyAlignment="1">
      <alignment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horizontal="left" vertical="top" wrapText="1"/>
    </xf>
    <xf numFmtId="49" fontId="12" fillId="0" borderId="0" xfId="0" applyNumberFormat="1" applyFont="1" applyBorder="1" applyAlignment="1">
      <alignment horizontal="center" vertical="top"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NumberFormat="1" applyFont="1" applyAlignment="1">
      <alignment vertical="top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vertical="center" wrapText="1"/>
    </xf>
    <xf numFmtId="49" fontId="0" fillId="2" borderId="0" xfId="0" applyNumberFormat="1" applyFill="1"/>
    <xf numFmtId="0" fontId="0" fillId="2" borderId="0" xfId="0" applyFill="1"/>
    <xf numFmtId="0" fontId="2" fillId="2" borderId="0" xfId="0" applyFont="1" applyFill="1" applyAlignment="1">
      <alignment horizontal="left" vertical="center" wrapText="1"/>
    </xf>
    <xf numFmtId="49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 wrapText="1"/>
    </xf>
    <xf numFmtId="169" fontId="8" fillId="3" borderId="1" xfId="1" applyNumberFormat="1" applyFont="1" applyFill="1" applyBorder="1" applyAlignment="1">
      <alignment horizontal="center" vertical="center" wrapText="1"/>
    </xf>
    <xf numFmtId="169" fontId="8" fillId="3" borderId="1" xfId="1" applyNumberFormat="1" applyFont="1" applyFill="1" applyBorder="1" applyAlignment="1">
      <alignment vertical="center" wrapText="1"/>
    </xf>
    <xf numFmtId="172" fontId="8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166" fontId="3" fillId="3" borderId="1" xfId="1" applyNumberFormat="1" applyFont="1" applyFill="1" applyBorder="1" applyAlignment="1">
      <alignment vertical="center" wrapText="1"/>
    </xf>
    <xf numFmtId="0" fontId="0" fillId="3" borderId="0" xfId="0" applyFont="1" applyFill="1" applyAlignment="1">
      <alignment vertical="center" wrapText="1"/>
    </xf>
    <xf numFmtId="49" fontId="0" fillId="3" borderId="0" xfId="0" applyNumberFormat="1" applyFill="1"/>
    <xf numFmtId="49" fontId="3" fillId="3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8" fillId="0" borderId="0" xfId="0" applyFont="1" applyFill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Fill="1" applyAlignment="1"/>
    <xf numFmtId="0" fontId="0" fillId="0" borderId="0" xfId="0" applyAlignment="1"/>
    <xf numFmtId="0" fontId="0" fillId="0" borderId="0" xfId="0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left" vertical="top" wrapText="1"/>
    </xf>
    <xf numFmtId="49" fontId="5" fillId="0" borderId="15" xfId="0" applyNumberFormat="1" applyFont="1" applyFill="1" applyBorder="1" applyAlignment="1">
      <alignment horizontal="left" vertical="top" wrapText="1"/>
    </xf>
    <xf numFmtId="49" fontId="5" fillId="0" borderId="11" xfId="0" applyNumberFormat="1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2"/>
  <sheetViews>
    <sheetView zoomScale="75" zoomScaleNormal="75" workbookViewId="0">
      <pane xSplit="3" ySplit="8" topLeftCell="D126" activePane="bottomRight" state="frozen"/>
      <selection activeCell="E102" sqref="E102"/>
      <selection pane="topRight" activeCell="E102" sqref="E102"/>
      <selection pane="bottomLeft" activeCell="E102" sqref="E102"/>
      <selection pane="bottomRight" activeCell="E127" sqref="E127"/>
    </sheetView>
  </sheetViews>
  <sheetFormatPr defaultRowHeight="15.75" x14ac:dyDescent="0.25"/>
  <cols>
    <col min="1" max="1" width="10.28515625" style="60" customWidth="1"/>
    <col min="2" max="2" width="36" style="58" customWidth="1"/>
    <col min="3" max="3" width="13.7109375" style="61" customWidth="1"/>
    <col min="4" max="10" width="13.140625" style="61" customWidth="1"/>
    <col min="11" max="12" width="13.140625" style="58" customWidth="1"/>
    <col min="13" max="13" width="9.140625" style="58"/>
    <col min="14" max="15" width="13.28515625" style="58" bestFit="1" customWidth="1"/>
    <col min="16" max="16" width="12.7109375" style="58" bestFit="1" customWidth="1"/>
    <col min="17" max="17" width="15.42578125" style="58" customWidth="1"/>
    <col min="18" max="16384" width="9.140625" style="58"/>
  </cols>
  <sheetData>
    <row r="1" spans="1:17" s="6" customFormat="1" x14ac:dyDescent="0.25">
      <c r="A1" s="39"/>
      <c r="I1" s="160" t="s">
        <v>69</v>
      </c>
      <c r="J1" s="160"/>
      <c r="K1" s="160"/>
      <c r="L1" s="160"/>
    </row>
    <row r="2" spans="1:17" s="6" customFormat="1" x14ac:dyDescent="0.25">
      <c r="A2" s="39"/>
      <c r="I2" s="160" t="s">
        <v>49</v>
      </c>
      <c r="J2" s="160"/>
      <c r="K2" s="160"/>
      <c r="L2" s="160"/>
    </row>
    <row r="3" spans="1:17" x14ac:dyDescent="0.25">
      <c r="I3" s="59"/>
      <c r="J3" s="59"/>
      <c r="K3" s="59"/>
      <c r="L3" s="59"/>
    </row>
    <row r="4" spans="1:17" ht="18.75" x14ac:dyDescent="0.25">
      <c r="A4" s="161" t="s">
        <v>70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</row>
    <row r="5" spans="1:17" ht="18.75" x14ac:dyDescent="0.25">
      <c r="A5" s="161" t="s">
        <v>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</row>
    <row r="7" spans="1:17" s="61" customFormat="1" x14ac:dyDescent="0.25">
      <c r="A7" s="162" t="s">
        <v>0</v>
      </c>
      <c r="B7" s="163" t="s">
        <v>71</v>
      </c>
      <c r="C7" s="163" t="s">
        <v>72</v>
      </c>
      <c r="D7" s="163" t="s">
        <v>73</v>
      </c>
      <c r="E7" s="163"/>
      <c r="F7" s="163"/>
      <c r="G7" s="163"/>
      <c r="H7" s="163"/>
      <c r="I7" s="163"/>
      <c r="J7" s="163"/>
      <c r="K7" s="163"/>
      <c r="L7" s="163"/>
    </row>
    <row r="8" spans="1:17" s="61" customFormat="1" x14ac:dyDescent="0.25">
      <c r="A8" s="162"/>
      <c r="B8" s="163"/>
      <c r="C8" s="163"/>
      <c r="D8" s="11" t="s">
        <v>74</v>
      </c>
      <c r="E8" s="11" t="s">
        <v>75</v>
      </c>
      <c r="F8" s="11" t="s">
        <v>24</v>
      </c>
      <c r="G8" s="11" t="s">
        <v>25</v>
      </c>
      <c r="H8" s="11" t="s">
        <v>19</v>
      </c>
      <c r="I8" s="11" t="s">
        <v>26</v>
      </c>
      <c r="J8" s="11" t="s">
        <v>18</v>
      </c>
      <c r="K8" s="11" t="s">
        <v>27</v>
      </c>
      <c r="L8" s="11" t="s">
        <v>20</v>
      </c>
    </row>
    <row r="9" spans="1:17" ht="63" x14ac:dyDescent="0.25">
      <c r="A9" s="57" t="s">
        <v>55</v>
      </c>
      <c r="B9" s="10" t="s">
        <v>76</v>
      </c>
      <c r="C9" s="11"/>
      <c r="D9" s="11"/>
      <c r="E9" s="11"/>
      <c r="F9" s="11"/>
      <c r="G9" s="11"/>
      <c r="H9" s="11"/>
      <c r="I9" s="11"/>
      <c r="J9" s="11"/>
      <c r="K9" s="10"/>
      <c r="L9" s="10"/>
    </row>
    <row r="10" spans="1:17" ht="94.5" x14ac:dyDescent="0.25">
      <c r="A10" s="57" t="s">
        <v>77</v>
      </c>
      <c r="B10" s="10" t="s">
        <v>78</v>
      </c>
      <c r="C10" s="11" t="s">
        <v>79</v>
      </c>
      <c r="D10" s="62">
        <v>1825.1</v>
      </c>
      <c r="E10" s="62">
        <v>1577.4</v>
      </c>
      <c r="F10" s="62">
        <v>1934.5</v>
      </c>
      <c r="G10" s="62">
        <v>2076.1</v>
      </c>
      <c r="H10" s="62">
        <v>1915.9</v>
      </c>
      <c r="I10" s="62">
        <v>2085.1</v>
      </c>
      <c r="J10" s="62">
        <v>2116.4</v>
      </c>
      <c r="K10" s="63">
        <v>2148.1</v>
      </c>
      <c r="L10" s="63">
        <v>2180.3000000000002</v>
      </c>
      <c r="O10" s="64"/>
      <c r="P10" s="64"/>
      <c r="Q10" s="64"/>
    </row>
    <row r="11" spans="1:17" ht="63" x14ac:dyDescent="0.25">
      <c r="A11" s="57" t="s">
        <v>80</v>
      </c>
      <c r="B11" s="10" t="s">
        <v>81</v>
      </c>
      <c r="C11" s="11" t="s">
        <v>79</v>
      </c>
      <c r="D11" s="62">
        <v>673.1</v>
      </c>
      <c r="E11" s="62">
        <v>434.2</v>
      </c>
      <c r="F11" s="62">
        <v>427.9</v>
      </c>
      <c r="G11" s="62">
        <v>729.3</v>
      </c>
      <c r="H11" s="62">
        <v>492.9</v>
      </c>
      <c r="I11" s="62">
        <v>461.5</v>
      </c>
      <c r="J11" s="62">
        <v>468.4</v>
      </c>
      <c r="K11" s="62">
        <v>475.5</v>
      </c>
      <c r="L11" s="62">
        <v>482.6</v>
      </c>
      <c r="N11" s="64"/>
      <c r="O11" s="64"/>
      <c r="P11" s="64"/>
    </row>
    <row r="12" spans="1:17" ht="47.25" x14ac:dyDescent="0.25">
      <c r="A12" s="57" t="s">
        <v>82</v>
      </c>
      <c r="B12" s="10" t="s">
        <v>83</v>
      </c>
      <c r="C12" s="11" t="s">
        <v>84</v>
      </c>
      <c r="D12" s="62">
        <v>10878.7</v>
      </c>
      <c r="E12" s="62">
        <v>12110.3</v>
      </c>
      <c r="F12" s="62">
        <v>13211.1</v>
      </c>
      <c r="G12" s="62">
        <v>14147.7</v>
      </c>
      <c r="H12" s="62">
        <v>15206.9</v>
      </c>
      <c r="I12" s="62">
        <v>16496.3</v>
      </c>
      <c r="J12" s="62">
        <v>16743.7</v>
      </c>
      <c r="K12" s="62">
        <v>16994.900000000001</v>
      </c>
      <c r="L12" s="62">
        <v>17249.8</v>
      </c>
      <c r="N12" s="65"/>
      <c r="O12" s="65"/>
      <c r="P12" s="65"/>
    </row>
    <row r="13" spans="1:17" ht="31.5" x14ac:dyDescent="0.25">
      <c r="A13" s="57" t="s">
        <v>28</v>
      </c>
      <c r="B13" s="10" t="s">
        <v>85</v>
      </c>
      <c r="C13" s="11"/>
      <c r="D13" s="11"/>
      <c r="E13" s="11"/>
      <c r="F13" s="11"/>
      <c r="G13" s="11"/>
      <c r="H13" s="11"/>
      <c r="I13" s="11"/>
      <c r="J13" s="11"/>
      <c r="K13" s="10"/>
      <c r="L13" s="10"/>
    </row>
    <row r="14" spans="1:17" ht="63" x14ac:dyDescent="0.25">
      <c r="A14" s="57" t="s">
        <v>86</v>
      </c>
      <c r="B14" s="10" t="s">
        <v>87</v>
      </c>
      <c r="C14" s="11"/>
      <c r="D14" s="11"/>
      <c r="E14" s="11"/>
      <c r="F14" s="11"/>
      <c r="G14" s="11"/>
      <c r="H14" s="11"/>
      <c r="I14" s="11"/>
      <c r="J14" s="11"/>
      <c r="K14" s="10"/>
      <c r="L14" s="10"/>
    </row>
    <row r="15" spans="1:17" ht="110.25" x14ac:dyDescent="0.25">
      <c r="A15" s="57" t="s">
        <v>88</v>
      </c>
      <c r="B15" s="10" t="s">
        <v>89</v>
      </c>
      <c r="C15" s="11" t="s">
        <v>90</v>
      </c>
      <c r="D15" s="11" t="s">
        <v>91</v>
      </c>
      <c r="E15" s="11" t="s">
        <v>91</v>
      </c>
      <c r="F15" s="11" t="s">
        <v>91</v>
      </c>
      <c r="G15" s="11" t="s">
        <v>91</v>
      </c>
      <c r="H15" s="11" t="s">
        <v>91</v>
      </c>
      <c r="I15" s="11" t="s">
        <v>91</v>
      </c>
      <c r="J15" s="11" t="s">
        <v>91</v>
      </c>
      <c r="K15" s="11" t="s">
        <v>91</v>
      </c>
      <c r="L15" s="11" t="s">
        <v>91</v>
      </c>
    </row>
    <row r="16" spans="1:17" ht="47.25" x14ac:dyDescent="0.25">
      <c r="A16" s="57" t="s">
        <v>92</v>
      </c>
      <c r="B16" s="10" t="s">
        <v>93</v>
      </c>
      <c r="C16" s="11" t="s">
        <v>90</v>
      </c>
      <c r="D16" s="11" t="s">
        <v>94</v>
      </c>
      <c r="E16" s="11">
        <v>100</v>
      </c>
      <c r="F16" s="11">
        <v>100</v>
      </c>
      <c r="G16" s="11">
        <v>100</v>
      </c>
      <c r="H16" s="11">
        <v>100</v>
      </c>
      <c r="I16" s="11">
        <v>100</v>
      </c>
      <c r="J16" s="11">
        <v>100</v>
      </c>
      <c r="K16" s="11">
        <v>100</v>
      </c>
      <c r="L16" s="11">
        <v>100</v>
      </c>
    </row>
    <row r="17" spans="1:12" ht="47.25" x14ac:dyDescent="0.25">
      <c r="A17" s="57" t="s">
        <v>29</v>
      </c>
      <c r="B17" s="10" t="s">
        <v>95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x14ac:dyDescent="0.25">
      <c r="A18" s="57" t="s">
        <v>96</v>
      </c>
      <c r="B18" s="10" t="s">
        <v>97</v>
      </c>
      <c r="C18" s="11" t="s">
        <v>98</v>
      </c>
      <c r="D18" s="11">
        <v>115</v>
      </c>
      <c r="E18" s="11">
        <v>134</v>
      </c>
      <c r="F18" s="11">
        <v>138</v>
      </c>
      <c r="G18" s="11">
        <v>138</v>
      </c>
      <c r="H18" s="11">
        <v>138</v>
      </c>
      <c r="I18" s="11">
        <v>138</v>
      </c>
      <c r="J18" s="11">
        <v>138</v>
      </c>
      <c r="K18" s="11">
        <v>138</v>
      </c>
      <c r="L18" s="11">
        <v>139</v>
      </c>
    </row>
    <row r="19" spans="1:12" ht="110.25" x14ac:dyDescent="0.25">
      <c r="A19" s="57" t="s">
        <v>99</v>
      </c>
      <c r="B19" s="10" t="s">
        <v>100</v>
      </c>
      <c r="C19" s="11" t="s">
        <v>90</v>
      </c>
      <c r="D19" s="11">
        <v>28.1</v>
      </c>
      <c r="E19" s="11">
        <v>31.3</v>
      </c>
      <c r="F19" s="11">
        <v>31.9</v>
      </c>
      <c r="G19" s="11">
        <v>31.9</v>
      </c>
      <c r="H19" s="11">
        <v>32</v>
      </c>
      <c r="I19" s="11">
        <v>32</v>
      </c>
      <c r="J19" s="11">
        <v>32.1</v>
      </c>
      <c r="K19" s="11">
        <v>32.200000000000003</v>
      </c>
      <c r="L19" s="11">
        <v>32.299999999999997</v>
      </c>
    </row>
    <row r="20" spans="1:12" ht="47.25" x14ac:dyDescent="0.25">
      <c r="A20" s="57" t="s">
        <v>101</v>
      </c>
      <c r="B20" s="10" t="s">
        <v>102</v>
      </c>
      <c r="C20" s="11" t="s">
        <v>84</v>
      </c>
      <c r="D20" s="62">
        <v>8364.2999999999993</v>
      </c>
      <c r="E20" s="62">
        <v>8458.5</v>
      </c>
      <c r="F20" s="62">
        <v>9612.7000000000007</v>
      </c>
      <c r="G20" s="62">
        <v>10390.799999999999</v>
      </c>
      <c r="H20" s="62">
        <v>11296.2</v>
      </c>
      <c r="I20" s="62">
        <v>12402.5</v>
      </c>
      <c r="J20" s="62">
        <v>13022.6</v>
      </c>
      <c r="K20" s="62">
        <v>13673.8</v>
      </c>
      <c r="L20" s="62">
        <v>14357.4</v>
      </c>
    </row>
    <row r="21" spans="1:12" ht="94.5" x14ac:dyDescent="0.25">
      <c r="A21" s="57" t="s">
        <v>103</v>
      </c>
      <c r="B21" s="10" t="s">
        <v>104</v>
      </c>
      <c r="C21" s="11" t="s">
        <v>79</v>
      </c>
      <c r="D21" s="62">
        <v>1302.895</v>
      </c>
      <c r="E21" s="62">
        <v>1655.5</v>
      </c>
      <c r="F21" s="62">
        <v>1761.2</v>
      </c>
      <c r="G21" s="62">
        <v>1891</v>
      </c>
      <c r="H21" s="62">
        <v>2027.2</v>
      </c>
      <c r="I21" s="62">
        <v>2164.8000000000002</v>
      </c>
      <c r="J21" s="62">
        <v>2197.3000000000002</v>
      </c>
      <c r="K21" s="62">
        <v>2230.1999999999998</v>
      </c>
      <c r="L21" s="62">
        <v>2263.6999999999998</v>
      </c>
    </row>
    <row r="22" spans="1:12" ht="78.75" x14ac:dyDescent="0.25">
      <c r="A22" s="57" t="s">
        <v>105</v>
      </c>
      <c r="B22" s="10" t="s">
        <v>106</v>
      </c>
      <c r="C22" s="11" t="s">
        <v>79</v>
      </c>
      <c r="D22" s="11">
        <v>19.2</v>
      </c>
      <c r="E22" s="11">
        <v>20.8</v>
      </c>
      <c r="F22" s="11">
        <v>23.1</v>
      </c>
      <c r="G22" s="11">
        <v>24.4</v>
      </c>
      <c r="H22" s="11">
        <v>25.7</v>
      </c>
      <c r="I22" s="11">
        <v>27.1</v>
      </c>
      <c r="J22" s="11">
        <v>28.5</v>
      </c>
      <c r="K22" s="11">
        <v>29.9</v>
      </c>
      <c r="L22" s="11">
        <v>31.5</v>
      </c>
    </row>
    <row r="23" spans="1:12" ht="47.25" x14ac:dyDescent="0.25">
      <c r="A23" s="57" t="s">
        <v>30</v>
      </c>
      <c r="B23" s="10" t="s">
        <v>107</v>
      </c>
      <c r="C23" s="11"/>
      <c r="D23" s="11"/>
      <c r="E23" s="11"/>
      <c r="F23" s="11"/>
      <c r="G23" s="11"/>
      <c r="H23" s="11"/>
      <c r="I23" s="11"/>
      <c r="J23" s="11"/>
      <c r="K23" s="10"/>
      <c r="L23" s="10"/>
    </row>
    <row r="24" spans="1:12" ht="141.75" x14ac:dyDescent="0.25">
      <c r="A24" s="57" t="s">
        <v>108</v>
      </c>
      <c r="B24" s="10" t="s">
        <v>109</v>
      </c>
      <c r="C24" s="11" t="s">
        <v>90</v>
      </c>
      <c r="D24" s="11">
        <v>29</v>
      </c>
      <c r="E24" s="11">
        <v>21</v>
      </c>
      <c r="F24" s="11">
        <v>21</v>
      </c>
      <c r="G24" s="11">
        <v>21</v>
      </c>
      <c r="H24" s="11">
        <v>0</v>
      </c>
      <c r="I24" s="11">
        <v>0</v>
      </c>
      <c r="J24" s="11">
        <v>21</v>
      </c>
      <c r="K24" s="11">
        <v>21</v>
      </c>
      <c r="L24" s="11">
        <v>21</v>
      </c>
    </row>
    <row r="25" spans="1:12" ht="94.5" x14ac:dyDescent="0.25">
      <c r="A25" s="74" t="s">
        <v>413</v>
      </c>
      <c r="B25" s="75" t="s">
        <v>421</v>
      </c>
      <c r="C25" s="73"/>
      <c r="D25" s="73"/>
      <c r="E25" s="73"/>
      <c r="F25" s="73"/>
      <c r="G25" s="73"/>
      <c r="H25" s="73"/>
      <c r="I25" s="73"/>
      <c r="J25" s="73"/>
      <c r="K25" s="10"/>
      <c r="L25" s="10"/>
    </row>
    <row r="26" spans="1:12" ht="61.5" customHeight="1" x14ac:dyDescent="0.25">
      <c r="A26" s="74" t="s">
        <v>415</v>
      </c>
      <c r="B26" s="75" t="s">
        <v>422</v>
      </c>
      <c r="C26" s="73" t="s">
        <v>416</v>
      </c>
      <c r="D26" s="73" t="s">
        <v>94</v>
      </c>
      <c r="E26" s="73" t="s">
        <v>94</v>
      </c>
      <c r="F26" s="73" t="s">
        <v>94</v>
      </c>
      <c r="G26" s="73" t="s">
        <v>94</v>
      </c>
      <c r="H26" s="73" t="s">
        <v>417</v>
      </c>
      <c r="I26" s="73" t="s">
        <v>94</v>
      </c>
      <c r="J26" s="73" t="s">
        <v>94</v>
      </c>
      <c r="K26" s="73" t="s">
        <v>94</v>
      </c>
      <c r="L26" s="73" t="s">
        <v>94</v>
      </c>
    </row>
    <row r="27" spans="1:12" ht="31.5" x14ac:dyDescent="0.25">
      <c r="A27" s="57" t="s">
        <v>39</v>
      </c>
      <c r="B27" s="10" t="s">
        <v>110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63" x14ac:dyDescent="0.25">
      <c r="A28" s="57" t="s">
        <v>44</v>
      </c>
      <c r="B28" s="10" t="s">
        <v>111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12" ht="47.25" x14ac:dyDescent="0.25">
      <c r="A29" s="57" t="s">
        <v>112</v>
      </c>
      <c r="B29" s="10" t="s">
        <v>113</v>
      </c>
      <c r="C29" s="11" t="s">
        <v>98</v>
      </c>
      <c r="D29" s="11">
        <v>77</v>
      </c>
      <c r="E29" s="11">
        <v>77</v>
      </c>
      <c r="F29" s="11">
        <v>75</v>
      </c>
      <c r="G29" s="11">
        <v>72</v>
      </c>
      <c r="H29" s="11">
        <v>70</v>
      </c>
      <c r="I29" s="11">
        <v>68</v>
      </c>
      <c r="J29" s="11">
        <v>65</v>
      </c>
      <c r="K29" s="11">
        <v>65</v>
      </c>
      <c r="L29" s="11">
        <v>65</v>
      </c>
    </row>
    <row r="30" spans="1:12" ht="63" x14ac:dyDescent="0.25">
      <c r="A30" s="57" t="s">
        <v>114</v>
      </c>
      <c r="B30" s="10" t="s">
        <v>115</v>
      </c>
      <c r="C30" s="11" t="s">
        <v>116</v>
      </c>
      <c r="D30" s="66">
        <v>2800</v>
      </c>
      <c r="E30" s="66">
        <v>2850</v>
      </c>
      <c r="F30" s="66">
        <v>2880</v>
      </c>
      <c r="G30" s="66">
        <v>2900</v>
      </c>
      <c r="H30" s="66">
        <v>2950</v>
      </c>
      <c r="I30" s="66">
        <v>2970</v>
      </c>
      <c r="J30" s="66">
        <v>3000</v>
      </c>
      <c r="K30" s="66">
        <v>3030</v>
      </c>
      <c r="L30" s="66">
        <v>3050</v>
      </c>
    </row>
    <row r="31" spans="1:12" ht="78.75" x14ac:dyDescent="0.25">
      <c r="A31" s="57" t="s">
        <v>45</v>
      </c>
      <c r="B31" s="10" t="s">
        <v>117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</row>
    <row r="32" spans="1:12" ht="47.25" x14ac:dyDescent="0.25">
      <c r="A32" s="57" t="s">
        <v>118</v>
      </c>
      <c r="B32" s="10" t="s">
        <v>119</v>
      </c>
      <c r="C32" s="11" t="s">
        <v>90</v>
      </c>
      <c r="D32" s="11">
        <v>100</v>
      </c>
      <c r="E32" s="11">
        <v>100</v>
      </c>
      <c r="F32" s="11">
        <v>89</v>
      </c>
      <c r="G32" s="11">
        <v>89</v>
      </c>
      <c r="H32" s="11">
        <v>78</v>
      </c>
      <c r="I32" s="11">
        <v>78</v>
      </c>
      <c r="J32" s="11">
        <v>67</v>
      </c>
      <c r="K32" s="11">
        <v>67</v>
      </c>
      <c r="L32" s="11">
        <v>67</v>
      </c>
    </row>
    <row r="33" spans="1:12" ht="78.75" x14ac:dyDescent="0.25">
      <c r="A33" s="57" t="s">
        <v>120</v>
      </c>
      <c r="B33" s="10" t="s">
        <v>121</v>
      </c>
      <c r="C33" s="11" t="s">
        <v>116</v>
      </c>
      <c r="D33" s="66">
        <v>3050</v>
      </c>
      <c r="E33" s="66">
        <v>3100</v>
      </c>
      <c r="F33" s="66">
        <v>3130</v>
      </c>
      <c r="G33" s="66">
        <v>3160</v>
      </c>
      <c r="H33" s="66">
        <v>3190</v>
      </c>
      <c r="I33" s="66">
        <v>3220</v>
      </c>
      <c r="J33" s="66">
        <v>3250</v>
      </c>
      <c r="K33" s="66">
        <v>3280</v>
      </c>
      <c r="L33" s="66">
        <v>3300</v>
      </c>
    </row>
    <row r="34" spans="1:12" ht="47.25" x14ac:dyDescent="0.25">
      <c r="A34" s="57" t="s">
        <v>46</v>
      </c>
      <c r="B34" s="10" t="s">
        <v>122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</row>
    <row r="35" spans="1:12" ht="63" x14ac:dyDescent="0.25">
      <c r="A35" s="57" t="s">
        <v>123</v>
      </c>
      <c r="B35" s="10" t="s">
        <v>124</v>
      </c>
      <c r="C35" s="11" t="s">
        <v>116</v>
      </c>
      <c r="D35" s="66">
        <v>3400</v>
      </c>
      <c r="E35" s="66">
        <v>3450</v>
      </c>
      <c r="F35" s="66">
        <v>3500</v>
      </c>
      <c r="G35" s="66">
        <v>3550</v>
      </c>
      <c r="H35" s="66">
        <v>3600</v>
      </c>
      <c r="I35" s="66">
        <v>3650</v>
      </c>
      <c r="J35" s="66">
        <v>3700</v>
      </c>
      <c r="K35" s="66">
        <v>3750</v>
      </c>
      <c r="L35" s="66">
        <v>3800</v>
      </c>
    </row>
    <row r="36" spans="1:12" ht="47.25" x14ac:dyDescent="0.25">
      <c r="A36" s="57" t="s">
        <v>47</v>
      </c>
      <c r="B36" s="10" t="s">
        <v>125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</row>
    <row r="37" spans="1:12" ht="110.25" x14ac:dyDescent="0.25">
      <c r="A37" s="57" t="s">
        <v>126</v>
      </c>
      <c r="B37" s="10" t="s">
        <v>127</v>
      </c>
      <c r="C37" s="11" t="s">
        <v>98</v>
      </c>
      <c r="D37" s="11">
        <v>3</v>
      </c>
      <c r="E37" s="11">
        <v>0</v>
      </c>
      <c r="F37" s="11">
        <v>1</v>
      </c>
      <c r="G37" s="11">
        <v>2</v>
      </c>
      <c r="H37" s="11">
        <v>0</v>
      </c>
      <c r="I37" s="11">
        <v>0</v>
      </c>
      <c r="J37" s="11">
        <v>2</v>
      </c>
      <c r="K37" s="11">
        <v>2</v>
      </c>
      <c r="L37" s="11">
        <v>2</v>
      </c>
    </row>
    <row r="38" spans="1:12" ht="47.25" x14ac:dyDescent="0.25">
      <c r="A38" s="57" t="s">
        <v>48</v>
      </c>
      <c r="B38" s="10" t="s">
        <v>128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1:12" ht="47.25" x14ac:dyDescent="0.25">
      <c r="A39" s="57" t="s">
        <v>129</v>
      </c>
      <c r="B39" s="10" t="s">
        <v>130</v>
      </c>
      <c r="C39" s="11" t="s">
        <v>116</v>
      </c>
      <c r="D39" s="66">
        <v>7023</v>
      </c>
      <c r="E39" s="66">
        <v>7200</v>
      </c>
      <c r="F39" s="66">
        <v>7400</v>
      </c>
      <c r="G39" s="66">
        <v>7600</v>
      </c>
      <c r="H39" s="66">
        <v>7700</v>
      </c>
      <c r="I39" s="66">
        <v>7800</v>
      </c>
      <c r="J39" s="66">
        <v>8000</v>
      </c>
      <c r="K39" s="66">
        <v>8200</v>
      </c>
      <c r="L39" s="66">
        <v>8400</v>
      </c>
    </row>
    <row r="40" spans="1:12" ht="47.25" x14ac:dyDescent="0.25">
      <c r="A40" s="57" t="s">
        <v>131</v>
      </c>
      <c r="B40" s="10" t="s">
        <v>132</v>
      </c>
      <c r="C40" s="11" t="s">
        <v>116</v>
      </c>
      <c r="D40" s="66">
        <v>3355</v>
      </c>
      <c r="E40" s="66">
        <v>3400</v>
      </c>
      <c r="F40" s="66">
        <v>3450</v>
      </c>
      <c r="G40" s="66">
        <v>1000</v>
      </c>
      <c r="H40" s="66">
        <v>1050</v>
      </c>
      <c r="I40" s="66">
        <v>1100</v>
      </c>
      <c r="J40" s="66">
        <v>3700</v>
      </c>
      <c r="K40" s="66">
        <v>3800</v>
      </c>
      <c r="L40" s="66">
        <v>3900</v>
      </c>
    </row>
    <row r="41" spans="1:12" ht="31.5" x14ac:dyDescent="0.25">
      <c r="A41" s="57" t="s">
        <v>408</v>
      </c>
      <c r="B41" s="10" t="s">
        <v>410</v>
      </c>
      <c r="C41" s="11" t="s">
        <v>412</v>
      </c>
      <c r="D41" s="66"/>
      <c r="E41" s="66"/>
      <c r="F41" s="66"/>
      <c r="G41" s="66"/>
      <c r="H41" s="66">
        <v>2</v>
      </c>
      <c r="I41" s="66">
        <v>3</v>
      </c>
      <c r="J41" s="66">
        <v>4</v>
      </c>
      <c r="K41" s="66">
        <v>5</v>
      </c>
      <c r="L41" s="66">
        <v>6</v>
      </c>
    </row>
    <row r="42" spans="1:12" ht="31.5" x14ac:dyDescent="0.25">
      <c r="A42" s="57" t="s">
        <v>409</v>
      </c>
      <c r="B42" s="10" t="s">
        <v>411</v>
      </c>
      <c r="C42" s="11" t="s">
        <v>412</v>
      </c>
      <c r="D42" s="66"/>
      <c r="E42" s="66"/>
      <c r="F42" s="66"/>
      <c r="G42" s="66"/>
      <c r="H42" s="66">
        <v>4</v>
      </c>
      <c r="I42" s="66">
        <v>8</v>
      </c>
      <c r="J42" s="66">
        <v>12</v>
      </c>
      <c r="K42" s="66">
        <v>16</v>
      </c>
      <c r="L42" s="66">
        <v>20</v>
      </c>
    </row>
    <row r="43" spans="1:12" ht="78.75" x14ac:dyDescent="0.25">
      <c r="A43" s="57" t="s">
        <v>56</v>
      </c>
      <c r="B43" s="10" t="s">
        <v>133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</row>
    <row r="44" spans="1:12" ht="47.25" x14ac:dyDescent="0.25">
      <c r="A44" s="57" t="s">
        <v>134</v>
      </c>
      <c r="B44" s="10" t="s">
        <v>135</v>
      </c>
      <c r="C44" s="11" t="s">
        <v>116</v>
      </c>
      <c r="D44" s="66">
        <v>1300</v>
      </c>
      <c r="E44" s="66">
        <v>2000</v>
      </c>
      <c r="F44" s="66">
        <v>2700</v>
      </c>
      <c r="G44" s="66">
        <v>1000</v>
      </c>
      <c r="H44" s="66">
        <v>1050</v>
      </c>
      <c r="I44" s="66">
        <v>1100</v>
      </c>
      <c r="J44" s="66">
        <v>6000</v>
      </c>
      <c r="K44" s="66">
        <v>6300</v>
      </c>
      <c r="L44" s="66">
        <v>6600</v>
      </c>
    </row>
    <row r="45" spans="1:12" ht="78.75" x14ac:dyDescent="0.25">
      <c r="A45" s="57" t="s">
        <v>136</v>
      </c>
      <c r="B45" s="10" t="s">
        <v>137</v>
      </c>
      <c r="C45" s="11" t="s">
        <v>98</v>
      </c>
      <c r="D45" s="11">
        <v>5</v>
      </c>
      <c r="E45" s="11">
        <v>5</v>
      </c>
      <c r="F45" s="11">
        <v>6</v>
      </c>
      <c r="G45" s="11">
        <v>0</v>
      </c>
      <c r="H45" s="11">
        <v>0</v>
      </c>
      <c r="I45" s="11">
        <v>0</v>
      </c>
      <c r="J45" s="11">
        <v>7</v>
      </c>
      <c r="K45" s="11">
        <v>7</v>
      </c>
      <c r="L45" s="11">
        <v>8</v>
      </c>
    </row>
    <row r="46" spans="1:12" ht="47.25" x14ac:dyDescent="0.25">
      <c r="A46" s="57" t="s">
        <v>57</v>
      </c>
      <c r="B46" s="10" t="s">
        <v>138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</row>
    <row r="47" spans="1:12" ht="31.5" x14ac:dyDescent="0.25">
      <c r="A47" s="57" t="s">
        <v>139</v>
      </c>
      <c r="B47" s="10" t="s">
        <v>140</v>
      </c>
      <c r="C47" s="11" t="s">
        <v>98</v>
      </c>
      <c r="D47" s="11">
        <v>412</v>
      </c>
      <c r="E47" s="11">
        <v>415</v>
      </c>
      <c r="F47" s="11">
        <v>418</v>
      </c>
      <c r="G47" s="11">
        <v>420</v>
      </c>
      <c r="H47" s="11">
        <v>422</v>
      </c>
      <c r="I47" s="11">
        <v>425</v>
      </c>
      <c r="J47" s="11">
        <v>430</v>
      </c>
      <c r="K47" s="11">
        <v>435</v>
      </c>
      <c r="L47" s="11">
        <v>440</v>
      </c>
    </row>
    <row r="48" spans="1:12" ht="31.5" x14ac:dyDescent="0.25">
      <c r="A48" s="57" t="s">
        <v>141</v>
      </c>
      <c r="B48" s="10" t="s">
        <v>142</v>
      </c>
      <c r="C48" s="11" t="s">
        <v>143</v>
      </c>
      <c r="D48" s="66">
        <v>76000</v>
      </c>
      <c r="E48" s="66">
        <v>76050</v>
      </c>
      <c r="F48" s="66">
        <v>270700</v>
      </c>
      <c r="G48" s="66">
        <v>270750</v>
      </c>
      <c r="H48" s="66">
        <v>270800</v>
      </c>
      <c r="I48" s="66">
        <v>270850</v>
      </c>
      <c r="J48" s="66">
        <v>270900</v>
      </c>
      <c r="K48" s="66">
        <v>270950</v>
      </c>
      <c r="L48" s="66">
        <v>271000</v>
      </c>
    </row>
    <row r="49" spans="1:12" ht="94.5" x14ac:dyDescent="0.25">
      <c r="A49" s="57" t="s">
        <v>58</v>
      </c>
      <c r="B49" s="10" t="s">
        <v>144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</row>
    <row r="50" spans="1:12" ht="63" x14ac:dyDescent="0.25">
      <c r="A50" s="57" t="s">
        <v>145</v>
      </c>
      <c r="B50" s="10" t="s">
        <v>146</v>
      </c>
      <c r="C50" s="11" t="s">
        <v>98</v>
      </c>
      <c r="D50" s="11">
        <v>20</v>
      </c>
      <c r="E50" s="11">
        <v>23</v>
      </c>
      <c r="F50" s="11">
        <v>25</v>
      </c>
      <c r="G50" s="11">
        <v>5</v>
      </c>
      <c r="H50" s="11">
        <v>5</v>
      </c>
      <c r="I50" s="11">
        <v>5</v>
      </c>
      <c r="J50" s="11">
        <v>35</v>
      </c>
      <c r="K50" s="11">
        <v>37</v>
      </c>
      <c r="L50" s="11">
        <v>39</v>
      </c>
    </row>
    <row r="51" spans="1:12" ht="47.25" x14ac:dyDescent="0.25">
      <c r="A51" s="57" t="s">
        <v>59</v>
      </c>
      <c r="B51" s="10" t="s">
        <v>147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1:12" ht="47.25" x14ac:dyDescent="0.25">
      <c r="A52" s="57" t="s">
        <v>148</v>
      </c>
      <c r="B52" s="10" t="s">
        <v>149</v>
      </c>
      <c r="C52" s="11" t="s">
        <v>116</v>
      </c>
      <c r="D52" s="66">
        <v>1000</v>
      </c>
      <c r="E52" s="66">
        <v>1000</v>
      </c>
      <c r="F52" s="66">
        <v>1700</v>
      </c>
      <c r="G52" s="66">
        <v>1700</v>
      </c>
      <c r="H52" s="66">
        <v>1700</v>
      </c>
      <c r="I52" s="66">
        <v>1700</v>
      </c>
      <c r="J52" s="66">
        <v>1700</v>
      </c>
      <c r="K52" s="66">
        <v>1700</v>
      </c>
      <c r="L52" s="66">
        <v>1700</v>
      </c>
    </row>
    <row r="53" spans="1:12" ht="31.5" x14ac:dyDescent="0.25">
      <c r="A53" s="57" t="s">
        <v>150</v>
      </c>
      <c r="B53" s="10" t="s">
        <v>151</v>
      </c>
      <c r="C53" s="11" t="s">
        <v>98</v>
      </c>
      <c r="D53" s="11">
        <v>-7.1</v>
      </c>
      <c r="E53" s="11">
        <v>-7.1</v>
      </c>
      <c r="F53" s="11">
        <v>-7</v>
      </c>
      <c r="G53" s="11">
        <v>-7</v>
      </c>
      <c r="H53" s="11">
        <v>-7</v>
      </c>
      <c r="I53" s="11">
        <v>-7</v>
      </c>
      <c r="J53" s="11">
        <v>-7</v>
      </c>
      <c r="K53" s="11">
        <v>-7</v>
      </c>
      <c r="L53" s="11">
        <v>-7</v>
      </c>
    </row>
    <row r="54" spans="1:12" ht="85.5" customHeight="1" x14ac:dyDescent="0.25">
      <c r="A54" s="57" t="s">
        <v>400</v>
      </c>
      <c r="B54" s="10" t="s">
        <v>401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</row>
    <row r="55" spans="1:12" ht="63" x14ac:dyDescent="0.25">
      <c r="A55" s="57" t="s">
        <v>402</v>
      </c>
      <c r="B55" s="10" t="s">
        <v>403</v>
      </c>
      <c r="C55" s="11" t="s">
        <v>404</v>
      </c>
      <c r="D55" s="11">
        <v>0</v>
      </c>
      <c r="E55" s="11">
        <v>0</v>
      </c>
      <c r="F55" s="11">
        <v>0</v>
      </c>
      <c r="G55" s="11">
        <v>7</v>
      </c>
      <c r="H55" s="11">
        <v>7</v>
      </c>
      <c r="I55" s="11">
        <v>7</v>
      </c>
      <c r="J55" s="11">
        <v>7</v>
      </c>
      <c r="K55" s="11">
        <v>7</v>
      </c>
      <c r="L55" s="11">
        <v>7</v>
      </c>
    </row>
    <row r="56" spans="1:12" ht="78.75" x14ac:dyDescent="0.25">
      <c r="A56" s="57" t="s">
        <v>405</v>
      </c>
      <c r="B56" s="10" t="s">
        <v>406</v>
      </c>
      <c r="C56" s="11" t="s">
        <v>116</v>
      </c>
      <c r="D56" s="11">
        <v>0</v>
      </c>
      <c r="E56" s="11">
        <v>0</v>
      </c>
      <c r="F56" s="11">
        <v>0</v>
      </c>
      <c r="G56" s="11">
        <v>1500</v>
      </c>
      <c r="H56" s="11">
        <v>1600</v>
      </c>
      <c r="I56" s="11">
        <v>1700</v>
      </c>
      <c r="J56" s="11">
        <v>1800</v>
      </c>
      <c r="K56" s="11">
        <v>1900</v>
      </c>
      <c r="L56" s="11">
        <v>2000</v>
      </c>
    </row>
    <row r="57" spans="1:12" ht="47.25" x14ac:dyDescent="0.25">
      <c r="A57" s="57" t="s">
        <v>40</v>
      </c>
      <c r="B57" s="10" t="s">
        <v>152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 ht="47.25" x14ac:dyDescent="0.25">
      <c r="A58" s="57" t="s">
        <v>42</v>
      </c>
      <c r="B58" s="10" t="s">
        <v>153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1:12" ht="78.75" x14ac:dyDescent="0.25">
      <c r="A59" s="57" t="s">
        <v>154</v>
      </c>
      <c r="B59" s="10" t="s">
        <v>155</v>
      </c>
      <c r="C59" s="11" t="s">
        <v>156</v>
      </c>
      <c r="D59" s="77">
        <v>0</v>
      </c>
      <c r="E59" s="77">
        <v>1</v>
      </c>
      <c r="F59" s="77">
        <v>2</v>
      </c>
      <c r="G59" s="77">
        <v>3</v>
      </c>
      <c r="H59" s="77">
        <v>3</v>
      </c>
      <c r="I59" s="77">
        <v>3</v>
      </c>
      <c r="J59" s="77">
        <v>3.5</v>
      </c>
      <c r="K59" s="77">
        <v>3.5</v>
      </c>
      <c r="L59" s="77">
        <v>3.5</v>
      </c>
    </row>
    <row r="60" spans="1:12" ht="63" x14ac:dyDescent="0.25">
      <c r="A60" s="57" t="s">
        <v>157</v>
      </c>
      <c r="B60" s="10" t="s">
        <v>158</v>
      </c>
      <c r="C60" s="11" t="s">
        <v>156</v>
      </c>
      <c r="D60" s="77">
        <v>0</v>
      </c>
      <c r="E60" s="77">
        <v>1.5</v>
      </c>
      <c r="F60" s="77">
        <v>3</v>
      </c>
      <c r="G60" s="77">
        <v>3</v>
      </c>
      <c r="H60" s="77">
        <v>3</v>
      </c>
      <c r="I60" s="77">
        <v>3</v>
      </c>
      <c r="J60" s="77">
        <v>4.5</v>
      </c>
      <c r="K60" s="77">
        <v>6</v>
      </c>
      <c r="L60" s="77">
        <v>7.5</v>
      </c>
    </row>
    <row r="61" spans="1:12" ht="94.5" x14ac:dyDescent="0.25">
      <c r="A61" s="57" t="s">
        <v>43</v>
      </c>
      <c r="B61" s="10" t="s">
        <v>159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 ht="63" x14ac:dyDescent="0.25">
      <c r="A62" s="57" t="s">
        <v>160</v>
      </c>
      <c r="B62" s="10" t="s">
        <v>161</v>
      </c>
      <c r="C62" s="11" t="s">
        <v>90</v>
      </c>
      <c r="D62" s="11">
        <v>100</v>
      </c>
      <c r="E62" s="11">
        <v>100</v>
      </c>
      <c r="F62" s="11">
        <v>100</v>
      </c>
      <c r="G62" s="11">
        <v>100</v>
      </c>
      <c r="H62" s="11">
        <v>100</v>
      </c>
      <c r="I62" s="11">
        <v>100</v>
      </c>
      <c r="J62" s="11">
        <v>100</v>
      </c>
      <c r="K62" s="11">
        <v>100</v>
      </c>
      <c r="L62" s="11">
        <v>100</v>
      </c>
    </row>
    <row r="63" spans="1:12" ht="63" x14ac:dyDescent="0.25">
      <c r="A63" s="57" t="s">
        <v>60</v>
      </c>
      <c r="B63" s="10" t="s">
        <v>424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1:12" ht="48" thickBot="1" x14ac:dyDescent="0.3">
      <c r="A64" s="57" t="s">
        <v>162</v>
      </c>
      <c r="B64" s="10" t="s">
        <v>425</v>
      </c>
      <c r="C64" s="11" t="s">
        <v>163</v>
      </c>
      <c r="E64" s="11"/>
      <c r="F64" s="11"/>
      <c r="G64" s="11"/>
      <c r="H64" s="78">
        <v>177.64</v>
      </c>
      <c r="I64" s="78">
        <v>177.64</v>
      </c>
      <c r="J64" s="78">
        <v>177.64</v>
      </c>
      <c r="K64" s="78">
        <v>177.64</v>
      </c>
      <c r="L64" s="78">
        <v>180.84</v>
      </c>
    </row>
    <row r="65" spans="1:12" ht="126" x14ac:dyDescent="0.25">
      <c r="A65" s="57" t="s">
        <v>164</v>
      </c>
      <c r="B65" s="10" t="s">
        <v>165</v>
      </c>
      <c r="C65" s="11" t="s">
        <v>90</v>
      </c>
      <c r="D65" s="11">
        <v>97.92</v>
      </c>
      <c r="E65" s="11">
        <v>86.9</v>
      </c>
      <c r="F65" s="11">
        <v>85.6</v>
      </c>
      <c r="G65" s="11">
        <v>84.04</v>
      </c>
      <c r="H65" s="11">
        <v>81</v>
      </c>
      <c r="I65" s="11">
        <v>80.5</v>
      </c>
      <c r="J65" s="11">
        <v>78</v>
      </c>
      <c r="K65" s="11">
        <v>76.5</v>
      </c>
      <c r="L65" s="11">
        <v>70</v>
      </c>
    </row>
    <row r="66" spans="1:12" ht="78.75" x14ac:dyDescent="0.25">
      <c r="A66" s="57" t="s">
        <v>166</v>
      </c>
      <c r="B66" s="10" t="s">
        <v>167</v>
      </c>
      <c r="C66" s="11" t="s">
        <v>163</v>
      </c>
      <c r="D66" s="67">
        <v>2</v>
      </c>
      <c r="E66" s="67">
        <v>3.5</v>
      </c>
      <c r="F66" s="67">
        <v>5</v>
      </c>
      <c r="G66" s="67">
        <v>6</v>
      </c>
      <c r="H66" s="67">
        <v>7</v>
      </c>
      <c r="I66" s="67">
        <v>10</v>
      </c>
      <c r="J66" s="67">
        <v>13.5</v>
      </c>
      <c r="K66" s="67">
        <v>15</v>
      </c>
      <c r="L66" s="67">
        <v>20</v>
      </c>
    </row>
    <row r="67" spans="1:12" ht="47.25" x14ac:dyDescent="0.25">
      <c r="A67" s="76" t="s">
        <v>61</v>
      </c>
      <c r="B67" s="10" t="s">
        <v>426</v>
      </c>
      <c r="C67" s="77"/>
      <c r="D67" s="67"/>
      <c r="E67" s="67"/>
      <c r="F67" s="67"/>
      <c r="G67" s="67"/>
      <c r="H67" s="67"/>
      <c r="I67" s="67"/>
      <c r="J67" s="67"/>
      <c r="K67" s="67"/>
      <c r="L67" s="67"/>
    </row>
    <row r="68" spans="1:12" ht="48.75" thickBot="1" x14ac:dyDescent="0.3">
      <c r="A68" s="80" t="s">
        <v>169</v>
      </c>
      <c r="B68" s="79" t="s">
        <v>427</v>
      </c>
      <c r="C68" s="78" t="s">
        <v>163</v>
      </c>
      <c r="D68" s="78">
        <v>15</v>
      </c>
      <c r="E68" s="78">
        <v>17.5</v>
      </c>
      <c r="F68" s="78">
        <v>20</v>
      </c>
      <c r="G68" s="78">
        <v>22</v>
      </c>
      <c r="H68" s="78" t="s">
        <v>94</v>
      </c>
      <c r="I68" s="78" t="s">
        <v>94</v>
      </c>
      <c r="J68" s="78" t="s">
        <v>94</v>
      </c>
      <c r="K68" s="78" t="s">
        <v>94</v>
      </c>
      <c r="L68" s="78" t="s">
        <v>94</v>
      </c>
    </row>
    <row r="69" spans="1:12" ht="48.75" thickBot="1" x14ac:dyDescent="0.3">
      <c r="A69" s="80" t="s">
        <v>430</v>
      </c>
      <c r="B69" s="79" t="s">
        <v>427</v>
      </c>
      <c r="C69" s="78" t="s">
        <v>163</v>
      </c>
      <c r="D69" s="78"/>
      <c r="E69" s="78"/>
      <c r="F69" s="78"/>
      <c r="G69" s="78"/>
      <c r="H69" s="78"/>
      <c r="I69" s="78"/>
      <c r="J69" s="78"/>
      <c r="K69" s="78"/>
      <c r="L69" s="78">
        <v>3</v>
      </c>
    </row>
    <row r="70" spans="1:12" ht="60.75" thickBot="1" x14ac:dyDescent="0.3">
      <c r="A70" s="80" t="s">
        <v>431</v>
      </c>
      <c r="B70" s="79" t="s">
        <v>165</v>
      </c>
      <c r="C70" s="78" t="s">
        <v>90</v>
      </c>
      <c r="D70" s="78">
        <v>97.92</v>
      </c>
      <c r="E70" s="78">
        <v>86.9</v>
      </c>
      <c r="F70" s="78">
        <v>85.6</v>
      </c>
      <c r="G70" s="78">
        <v>84.04</v>
      </c>
      <c r="H70" s="78">
        <v>85</v>
      </c>
      <c r="I70" s="78">
        <v>84</v>
      </c>
      <c r="J70" s="78">
        <v>83</v>
      </c>
      <c r="K70" s="78">
        <v>82</v>
      </c>
      <c r="L70" s="78">
        <v>81</v>
      </c>
    </row>
    <row r="71" spans="1:12" ht="48.75" thickBot="1" x14ac:dyDescent="0.3">
      <c r="A71" s="80" t="s">
        <v>432</v>
      </c>
      <c r="B71" s="79" t="s">
        <v>428</v>
      </c>
      <c r="C71" s="78" t="s">
        <v>163</v>
      </c>
      <c r="D71" s="78">
        <v>2</v>
      </c>
      <c r="E71" s="78">
        <v>3.5</v>
      </c>
      <c r="F71" s="78">
        <v>5</v>
      </c>
      <c r="G71" s="78">
        <v>6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</row>
    <row r="72" spans="1:12" ht="36.75" thickBot="1" x14ac:dyDescent="0.3">
      <c r="A72" s="57" t="s">
        <v>62</v>
      </c>
      <c r="B72" s="79" t="s">
        <v>168</v>
      </c>
      <c r="C72" s="11"/>
      <c r="D72" s="67"/>
      <c r="E72" s="67"/>
      <c r="F72" s="67"/>
      <c r="G72" s="67"/>
      <c r="H72" s="67"/>
      <c r="I72" s="67"/>
      <c r="J72" s="67"/>
      <c r="K72" s="67"/>
      <c r="L72" s="67"/>
    </row>
    <row r="73" spans="1:12" ht="36.75" thickBot="1" x14ac:dyDescent="0.3">
      <c r="A73" s="57" t="s">
        <v>172</v>
      </c>
      <c r="B73" s="79" t="s">
        <v>429</v>
      </c>
      <c r="C73" s="11" t="s">
        <v>163</v>
      </c>
      <c r="D73" s="11" t="s">
        <v>94</v>
      </c>
      <c r="E73" s="77" t="s">
        <v>94</v>
      </c>
      <c r="F73" s="77" t="s">
        <v>94</v>
      </c>
      <c r="G73" s="77" t="s">
        <v>94</v>
      </c>
      <c r="H73" s="77" t="s">
        <v>94</v>
      </c>
      <c r="I73" s="77" t="s">
        <v>94</v>
      </c>
      <c r="J73" s="77" t="s">
        <v>94</v>
      </c>
      <c r="K73" s="77" t="s">
        <v>94</v>
      </c>
      <c r="L73" s="67" t="s">
        <v>170</v>
      </c>
    </row>
    <row r="74" spans="1:12" ht="63" x14ac:dyDescent="0.25">
      <c r="A74" s="57" t="s">
        <v>423</v>
      </c>
      <c r="B74" s="10" t="s">
        <v>171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</row>
    <row r="75" spans="1:12" ht="63" x14ac:dyDescent="0.25">
      <c r="A75" s="57" t="s">
        <v>433</v>
      </c>
      <c r="B75" s="10" t="s">
        <v>173</v>
      </c>
      <c r="C75" s="11" t="s">
        <v>90</v>
      </c>
      <c r="D75" s="77">
        <v>0</v>
      </c>
      <c r="E75" s="77" t="s">
        <v>174</v>
      </c>
      <c r="F75" s="77" t="s">
        <v>175</v>
      </c>
      <c r="G75" s="77" t="s">
        <v>176</v>
      </c>
      <c r="H75" s="77" t="s">
        <v>177</v>
      </c>
      <c r="I75" s="77" t="s">
        <v>178</v>
      </c>
      <c r="J75" s="77" t="s">
        <v>179</v>
      </c>
      <c r="K75" s="77" t="s">
        <v>180</v>
      </c>
      <c r="L75" s="77" t="s">
        <v>181</v>
      </c>
    </row>
    <row r="76" spans="1:12" ht="63" x14ac:dyDescent="0.25">
      <c r="A76" s="57" t="s">
        <v>434</v>
      </c>
      <c r="B76" s="10" t="s">
        <v>182</v>
      </c>
      <c r="C76" s="11" t="s">
        <v>90</v>
      </c>
      <c r="D76" s="77">
        <v>0</v>
      </c>
      <c r="E76" s="77" t="s">
        <v>174</v>
      </c>
      <c r="F76" s="77" t="s">
        <v>183</v>
      </c>
      <c r="G76" s="77" t="s">
        <v>175</v>
      </c>
      <c r="H76" s="77" t="s">
        <v>184</v>
      </c>
      <c r="I76" s="77" t="s">
        <v>176</v>
      </c>
      <c r="J76" s="77" t="s">
        <v>185</v>
      </c>
      <c r="K76" s="77" t="s">
        <v>177</v>
      </c>
      <c r="L76" s="77" t="s">
        <v>186</v>
      </c>
    </row>
    <row r="77" spans="1:12" ht="94.5" x14ac:dyDescent="0.25">
      <c r="A77" s="57" t="s">
        <v>435</v>
      </c>
      <c r="B77" s="10" t="s">
        <v>187</v>
      </c>
      <c r="C77" s="11" t="s">
        <v>90</v>
      </c>
      <c r="D77" s="77">
        <v>0</v>
      </c>
      <c r="E77" s="77" t="s">
        <v>178</v>
      </c>
      <c r="F77" s="77" t="s">
        <v>188</v>
      </c>
      <c r="G77" s="77" t="s">
        <v>188</v>
      </c>
      <c r="H77" s="77" t="s">
        <v>188</v>
      </c>
      <c r="I77" s="77" t="s">
        <v>188</v>
      </c>
      <c r="J77" s="77" t="s">
        <v>188</v>
      </c>
      <c r="K77" s="77" t="s">
        <v>188</v>
      </c>
      <c r="L77" s="77" t="s">
        <v>188</v>
      </c>
    </row>
    <row r="78" spans="1:12" ht="63" x14ac:dyDescent="0.25">
      <c r="A78" s="57" t="s">
        <v>52</v>
      </c>
      <c r="B78" s="10" t="s">
        <v>189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</row>
    <row r="79" spans="1:12" ht="47.25" x14ac:dyDescent="0.25">
      <c r="A79" s="57" t="s">
        <v>53</v>
      </c>
      <c r="B79" s="10" t="s">
        <v>190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</row>
    <row r="80" spans="1:12" ht="47.25" x14ac:dyDescent="0.25">
      <c r="A80" s="57" t="s">
        <v>191</v>
      </c>
      <c r="B80" s="10" t="s">
        <v>192</v>
      </c>
      <c r="C80" s="11" t="s">
        <v>193</v>
      </c>
      <c r="D80" s="11">
        <v>16.826000000000001</v>
      </c>
      <c r="E80" s="11">
        <v>16.5</v>
      </c>
      <c r="F80" s="11">
        <v>16.542000000000002</v>
      </c>
      <c r="G80" s="11">
        <v>16.542000000000002</v>
      </c>
      <c r="H80" s="11">
        <v>16.542000000000002</v>
      </c>
      <c r="I80" s="11">
        <v>16.547999999999998</v>
      </c>
      <c r="J80" s="11">
        <v>15.8</v>
      </c>
      <c r="K80" s="11">
        <v>15.641999999999999</v>
      </c>
      <c r="L80" s="11">
        <v>14.834</v>
      </c>
    </row>
    <row r="81" spans="1:12" ht="47.25" x14ac:dyDescent="0.25">
      <c r="A81" s="57" t="s">
        <v>54</v>
      </c>
      <c r="B81" s="10" t="s">
        <v>194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</row>
    <row r="82" spans="1:12" ht="31.5" x14ac:dyDescent="0.25">
      <c r="A82" s="57" t="s">
        <v>195</v>
      </c>
      <c r="B82" s="10" t="s">
        <v>196</v>
      </c>
      <c r="C82" s="11" t="s">
        <v>197</v>
      </c>
      <c r="D82" s="11">
        <v>17963.3</v>
      </c>
      <c r="E82" s="11">
        <v>18316.77</v>
      </c>
      <c r="F82" s="11">
        <v>18271.599999999999</v>
      </c>
      <c r="G82" s="11">
        <v>18314.2</v>
      </c>
      <c r="H82" s="11">
        <v>18350.8</v>
      </c>
      <c r="I82" s="11">
        <v>18863.599999999999</v>
      </c>
      <c r="J82" s="11">
        <v>19002.5</v>
      </c>
      <c r="K82" s="11">
        <v>19184.759999999998</v>
      </c>
      <c r="L82" s="11">
        <v>18367.8</v>
      </c>
    </row>
    <row r="83" spans="1:12" ht="31.5" x14ac:dyDescent="0.25">
      <c r="A83" s="57" t="s">
        <v>198</v>
      </c>
      <c r="B83" s="10" t="s">
        <v>199</v>
      </c>
      <c r="C83" s="11" t="s">
        <v>200</v>
      </c>
      <c r="D83" s="11">
        <v>53890</v>
      </c>
      <c r="E83" s="11">
        <v>54950.3</v>
      </c>
      <c r="F83" s="11">
        <v>54814.8</v>
      </c>
      <c r="G83" s="11">
        <v>55162.2</v>
      </c>
      <c r="H83" s="11">
        <v>55362.9</v>
      </c>
      <c r="I83" s="11">
        <v>55916.5</v>
      </c>
      <c r="J83" s="11">
        <v>56475.7</v>
      </c>
      <c r="K83" s="11">
        <v>57313.2</v>
      </c>
      <c r="L83" s="11">
        <v>57886.3</v>
      </c>
    </row>
    <row r="84" spans="1:12" ht="31.5" x14ac:dyDescent="0.25">
      <c r="A84" s="57" t="s">
        <v>201</v>
      </c>
      <c r="B84" s="10" t="s">
        <v>202</v>
      </c>
      <c r="C84" s="11" t="s">
        <v>203</v>
      </c>
      <c r="D84" s="11">
        <v>40.4</v>
      </c>
      <c r="E84" s="11">
        <v>41.187429999999999</v>
      </c>
      <c r="F84" s="11">
        <v>41.085900000000002</v>
      </c>
      <c r="G84" s="11">
        <v>41.497</v>
      </c>
      <c r="H84" s="11">
        <v>41.911999999999999</v>
      </c>
      <c r="I84" s="11">
        <v>42.331000000000003</v>
      </c>
      <c r="J84" s="11">
        <v>42.753999999999998</v>
      </c>
      <c r="K84" s="11">
        <v>43.182000000000002</v>
      </c>
      <c r="L84" s="11">
        <v>43.613</v>
      </c>
    </row>
    <row r="85" spans="1:12" ht="31.5" x14ac:dyDescent="0.25">
      <c r="A85" s="57" t="s">
        <v>204</v>
      </c>
      <c r="B85" s="10" t="s">
        <v>205</v>
      </c>
      <c r="C85" s="11" t="s">
        <v>200</v>
      </c>
      <c r="D85" s="11">
        <v>32128.400000000001</v>
      </c>
      <c r="E85" s="11">
        <v>32760.48</v>
      </c>
      <c r="F85" s="11">
        <v>32679.7</v>
      </c>
      <c r="G85" s="11">
        <v>33006.5</v>
      </c>
      <c r="H85" s="11">
        <v>33336.5</v>
      </c>
      <c r="I85" s="11">
        <v>33669.9</v>
      </c>
      <c r="J85" s="11">
        <v>34006.6</v>
      </c>
      <c r="K85" s="11">
        <v>34346.699999999997</v>
      </c>
      <c r="L85" s="11">
        <v>34690.1</v>
      </c>
    </row>
    <row r="86" spans="1:12" ht="31.5" x14ac:dyDescent="0.25">
      <c r="A86" s="57" t="s">
        <v>206</v>
      </c>
      <c r="B86" s="10" t="s">
        <v>207</v>
      </c>
      <c r="C86" s="11" t="s">
        <v>208</v>
      </c>
      <c r="D86" s="11">
        <v>395.4</v>
      </c>
      <c r="E86" s="11">
        <v>403.20670000000001</v>
      </c>
      <c r="F86" s="11">
        <v>402.21300000000002</v>
      </c>
      <c r="G86" s="11">
        <v>406.23500000000001</v>
      </c>
      <c r="H86" s="11">
        <v>410.29700000000003</v>
      </c>
      <c r="I86" s="11">
        <v>414.4</v>
      </c>
      <c r="J86" s="11">
        <v>418.54399999999998</v>
      </c>
      <c r="K86" s="11">
        <v>422.73</v>
      </c>
      <c r="L86" s="11">
        <v>426.95699999999999</v>
      </c>
    </row>
    <row r="87" spans="1:12" ht="31.5" x14ac:dyDescent="0.25">
      <c r="A87" s="57" t="s">
        <v>209</v>
      </c>
      <c r="B87" s="10" t="s">
        <v>210</v>
      </c>
      <c r="C87" s="11" t="s">
        <v>200</v>
      </c>
      <c r="D87" s="11">
        <v>5575.5</v>
      </c>
      <c r="E87" s="11">
        <v>5685.2139999999999</v>
      </c>
      <c r="F87" s="11">
        <v>5671.2</v>
      </c>
      <c r="G87" s="11">
        <v>5727.9</v>
      </c>
      <c r="H87" s="11">
        <v>5785.2</v>
      </c>
      <c r="I87" s="11">
        <v>5843.04</v>
      </c>
      <c r="J87" s="11">
        <v>5901.47</v>
      </c>
      <c r="K87" s="11">
        <v>5960.48</v>
      </c>
      <c r="L87" s="11">
        <v>6020.1</v>
      </c>
    </row>
    <row r="88" spans="1:12" ht="31.5" x14ac:dyDescent="0.25">
      <c r="A88" s="57" t="s">
        <v>211</v>
      </c>
      <c r="B88" s="10" t="s">
        <v>212</v>
      </c>
      <c r="C88" s="11" t="s">
        <v>208</v>
      </c>
      <c r="D88" s="11">
        <v>6302.1</v>
      </c>
      <c r="E88" s="11">
        <v>6426.0479999999998</v>
      </c>
      <c r="F88" s="11">
        <v>6410.2</v>
      </c>
      <c r="G88" s="11">
        <v>6474.3</v>
      </c>
      <c r="H88" s="11">
        <v>6539.04</v>
      </c>
      <c r="I88" s="11">
        <v>6604.4</v>
      </c>
      <c r="J88" s="11">
        <v>6670.5</v>
      </c>
      <c r="K88" s="11">
        <v>6737.18</v>
      </c>
      <c r="L88" s="11">
        <v>6804.56</v>
      </c>
    </row>
    <row r="89" spans="1:12" ht="31.5" x14ac:dyDescent="0.25">
      <c r="A89" s="57" t="s">
        <v>213</v>
      </c>
      <c r="B89" s="10" t="s">
        <v>214</v>
      </c>
      <c r="C89" s="11" t="s">
        <v>200</v>
      </c>
      <c r="D89" s="11">
        <v>11343.7</v>
      </c>
      <c r="E89" s="11">
        <v>11566.89</v>
      </c>
      <c r="F89" s="11">
        <v>11538.4</v>
      </c>
      <c r="G89" s="11">
        <v>11653.8</v>
      </c>
      <c r="H89" s="11">
        <v>11770.3</v>
      </c>
      <c r="I89" s="11">
        <v>11888.02</v>
      </c>
      <c r="J89" s="11">
        <v>12006.9</v>
      </c>
      <c r="K89" s="11">
        <v>12126.97</v>
      </c>
      <c r="L89" s="11">
        <v>12248.24</v>
      </c>
    </row>
    <row r="90" spans="1:12" ht="78.75" x14ac:dyDescent="0.25">
      <c r="A90" s="57" t="s">
        <v>215</v>
      </c>
      <c r="B90" s="10" t="s">
        <v>216</v>
      </c>
      <c r="C90" s="11" t="s">
        <v>217</v>
      </c>
      <c r="D90" s="11">
        <v>0.25600000000000001</v>
      </c>
      <c r="E90" s="11">
        <v>0.25600000000000001</v>
      </c>
      <c r="F90" s="11">
        <v>0.25600000000000001</v>
      </c>
      <c r="G90" s="11">
        <v>0.25600000000000001</v>
      </c>
      <c r="H90" s="11">
        <v>0.25600800000000001</v>
      </c>
      <c r="I90" s="11">
        <v>0.25600000000000001</v>
      </c>
      <c r="J90" s="11">
        <v>0.25601000000000002</v>
      </c>
      <c r="K90" s="11">
        <v>0.25600800000000001</v>
      </c>
      <c r="L90" s="11">
        <v>0.25601000000000002</v>
      </c>
    </row>
    <row r="91" spans="1:12" ht="63" x14ac:dyDescent="0.25">
      <c r="A91" s="57" t="s">
        <v>218</v>
      </c>
      <c r="B91" s="10" t="s">
        <v>219</v>
      </c>
      <c r="C91" s="11" t="s">
        <v>217</v>
      </c>
      <c r="D91" s="11">
        <v>0.1608</v>
      </c>
      <c r="E91" s="11">
        <v>0.1467</v>
      </c>
      <c r="F91" s="11">
        <v>8.3999999999999995E-3</v>
      </c>
      <c r="G91" s="11">
        <v>8.3999999999999995E-3</v>
      </c>
      <c r="H91" s="11">
        <v>8.3999999999999995E-3</v>
      </c>
      <c r="I91" s="11">
        <v>8.3999999999999995E-3</v>
      </c>
      <c r="J91" s="11">
        <v>6.1999999999999998E-3</v>
      </c>
      <c r="K91" s="11">
        <v>4.0000000000000001E-3</v>
      </c>
      <c r="L91" s="11">
        <v>1E-3</v>
      </c>
    </row>
    <row r="92" spans="1:12" ht="63" x14ac:dyDescent="0.25">
      <c r="A92" s="57" t="s">
        <v>220</v>
      </c>
      <c r="B92" s="10" t="s">
        <v>221</v>
      </c>
      <c r="C92" s="11" t="s">
        <v>222</v>
      </c>
      <c r="D92" s="11">
        <v>10.25</v>
      </c>
      <c r="E92" s="11">
        <v>10.551</v>
      </c>
      <c r="F92" s="11">
        <v>10.551</v>
      </c>
      <c r="G92" s="11">
        <v>10.551</v>
      </c>
      <c r="H92" s="11">
        <v>10.551</v>
      </c>
      <c r="I92" s="11">
        <v>10.551</v>
      </c>
      <c r="J92" s="11">
        <v>10.395</v>
      </c>
      <c r="K92" s="11">
        <v>10.395</v>
      </c>
      <c r="L92" s="11">
        <v>10.395</v>
      </c>
    </row>
    <row r="93" spans="1:12" ht="78.75" x14ac:dyDescent="0.25">
      <c r="A93" s="57" t="s">
        <v>223</v>
      </c>
      <c r="B93" s="10" t="s">
        <v>224</v>
      </c>
      <c r="C93" s="11" t="s">
        <v>222</v>
      </c>
      <c r="D93" s="11">
        <v>54.72</v>
      </c>
      <c r="E93" s="11">
        <v>54.716000000000001</v>
      </c>
      <c r="F93" s="11">
        <v>54.716999999999999</v>
      </c>
      <c r="G93" s="11">
        <v>54.716900000000003</v>
      </c>
      <c r="H93" s="11">
        <v>54.71698</v>
      </c>
      <c r="I93" s="11">
        <v>54.716000000000001</v>
      </c>
      <c r="J93" s="11">
        <v>54.716999999999999</v>
      </c>
      <c r="K93" s="11">
        <v>54.71698</v>
      </c>
      <c r="L93" s="11">
        <v>54.716999999999999</v>
      </c>
    </row>
    <row r="94" spans="1:12" ht="78.75" x14ac:dyDescent="0.25">
      <c r="A94" s="57" t="s">
        <v>225</v>
      </c>
      <c r="B94" s="10" t="s">
        <v>226</v>
      </c>
      <c r="C94" s="11" t="s">
        <v>227</v>
      </c>
      <c r="D94" s="11">
        <v>1711</v>
      </c>
      <c r="E94" s="11">
        <v>1401</v>
      </c>
      <c r="F94" s="11">
        <v>1352</v>
      </c>
      <c r="G94" s="11">
        <v>1324</v>
      </c>
      <c r="H94" s="11">
        <v>1297</v>
      </c>
      <c r="I94" s="11">
        <v>1268</v>
      </c>
      <c r="J94" s="11">
        <v>1246</v>
      </c>
      <c r="K94" s="11">
        <v>1222</v>
      </c>
      <c r="L94" s="11">
        <v>1198</v>
      </c>
    </row>
    <row r="95" spans="1:12" ht="78.75" x14ac:dyDescent="0.25">
      <c r="A95" s="57" t="s">
        <v>228</v>
      </c>
      <c r="B95" s="10" t="s">
        <v>229</v>
      </c>
      <c r="C95" s="11" t="s">
        <v>227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</row>
    <row r="96" spans="1:12" ht="78.75" x14ac:dyDescent="0.25">
      <c r="A96" s="57" t="s">
        <v>230</v>
      </c>
      <c r="B96" s="10" t="s">
        <v>231</v>
      </c>
      <c r="C96" s="11" t="s">
        <v>227</v>
      </c>
      <c r="D96" s="11">
        <v>-22</v>
      </c>
      <c r="E96" s="11">
        <v>-310</v>
      </c>
      <c r="F96" s="11">
        <v>-50</v>
      </c>
      <c r="G96" s="11">
        <v>-28</v>
      </c>
      <c r="H96" s="11">
        <v>-27</v>
      </c>
      <c r="I96" s="11">
        <v>-30</v>
      </c>
      <c r="J96" s="11">
        <v>-21</v>
      </c>
      <c r="K96" s="11">
        <v>-24</v>
      </c>
      <c r="L96" s="11">
        <v>-24</v>
      </c>
    </row>
    <row r="97" spans="1:12" ht="78.75" x14ac:dyDescent="0.25">
      <c r="A97" s="57" t="s">
        <v>232</v>
      </c>
      <c r="B97" s="10" t="s">
        <v>233</v>
      </c>
      <c r="C97" s="11" t="s">
        <v>227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</row>
    <row r="98" spans="1:12" ht="141.75" x14ac:dyDescent="0.25">
      <c r="A98" s="57" t="s">
        <v>234</v>
      </c>
      <c r="B98" s="10" t="s">
        <v>235</v>
      </c>
      <c r="C98" s="11" t="s">
        <v>94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</row>
    <row r="99" spans="1:12" ht="110.25" x14ac:dyDescent="0.25">
      <c r="A99" s="57" t="s">
        <v>236</v>
      </c>
      <c r="B99" s="10" t="s">
        <v>237</v>
      </c>
      <c r="C99" s="11" t="s">
        <v>90</v>
      </c>
      <c r="D99" s="11">
        <v>100</v>
      </c>
      <c r="E99" s="11">
        <v>100</v>
      </c>
      <c r="F99" s="11">
        <v>100</v>
      </c>
      <c r="G99" s="11">
        <v>100</v>
      </c>
      <c r="H99" s="11">
        <v>100</v>
      </c>
      <c r="I99" s="11">
        <v>100</v>
      </c>
      <c r="J99" s="11">
        <v>100</v>
      </c>
      <c r="K99" s="11">
        <v>100</v>
      </c>
      <c r="L99" s="11">
        <v>100</v>
      </c>
    </row>
    <row r="100" spans="1:12" ht="110.25" x14ac:dyDescent="0.25">
      <c r="A100" s="57" t="s">
        <v>238</v>
      </c>
      <c r="B100" s="10" t="s">
        <v>239</v>
      </c>
      <c r="C100" s="11" t="s">
        <v>90</v>
      </c>
      <c r="D100" s="11">
        <v>60.17</v>
      </c>
      <c r="E100" s="11">
        <v>68.959999999999994</v>
      </c>
      <c r="F100" s="11">
        <v>97.46</v>
      </c>
      <c r="G100" s="11">
        <v>100</v>
      </c>
      <c r="H100" s="11">
        <v>100</v>
      </c>
      <c r="I100" s="11">
        <v>100</v>
      </c>
      <c r="J100" s="11">
        <v>100</v>
      </c>
      <c r="K100" s="11">
        <v>100</v>
      </c>
      <c r="L100" s="11">
        <v>100</v>
      </c>
    </row>
    <row r="101" spans="1:12" ht="110.25" x14ac:dyDescent="0.25">
      <c r="A101" s="57" t="s">
        <v>240</v>
      </c>
      <c r="B101" s="10" t="s">
        <v>241</v>
      </c>
      <c r="C101" s="11" t="s">
        <v>90</v>
      </c>
      <c r="D101" s="11">
        <v>69.97</v>
      </c>
      <c r="E101" s="11">
        <v>74.08</v>
      </c>
      <c r="F101" s="11">
        <v>74.08</v>
      </c>
      <c r="G101" s="11">
        <v>74.08</v>
      </c>
      <c r="H101" s="11">
        <v>74.08</v>
      </c>
      <c r="I101" s="11">
        <v>74.08</v>
      </c>
      <c r="J101" s="11">
        <v>73.8</v>
      </c>
      <c r="K101" s="11">
        <v>73.8</v>
      </c>
      <c r="L101" s="11">
        <v>73.8</v>
      </c>
    </row>
    <row r="102" spans="1:12" ht="110.25" x14ac:dyDescent="0.25">
      <c r="A102" s="57" t="s">
        <v>242</v>
      </c>
      <c r="B102" s="10" t="s">
        <v>243</v>
      </c>
      <c r="C102" s="11" t="s">
        <v>90</v>
      </c>
      <c r="D102" s="11">
        <v>100</v>
      </c>
      <c r="E102" s="11">
        <v>100</v>
      </c>
      <c r="F102" s="11">
        <v>100</v>
      </c>
      <c r="G102" s="11">
        <v>100</v>
      </c>
      <c r="H102" s="11">
        <v>100</v>
      </c>
      <c r="I102" s="11">
        <v>100</v>
      </c>
      <c r="J102" s="11">
        <v>100</v>
      </c>
      <c r="K102" s="11">
        <v>100</v>
      </c>
      <c r="L102" s="11">
        <v>100</v>
      </c>
    </row>
    <row r="103" spans="1:12" ht="63" x14ac:dyDescent="0.25">
      <c r="A103" s="57" t="s">
        <v>244</v>
      </c>
      <c r="B103" s="10" t="s">
        <v>245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1:12" x14ac:dyDescent="0.25">
      <c r="A104" s="57" t="s">
        <v>246</v>
      </c>
      <c r="B104" s="10" t="s">
        <v>247</v>
      </c>
      <c r="C104" s="11" t="s">
        <v>90</v>
      </c>
      <c r="D104" s="11">
        <v>12.25</v>
      </c>
      <c r="E104" s="11">
        <v>16.09</v>
      </c>
      <c r="F104" s="11">
        <v>17.510000000000002</v>
      </c>
      <c r="G104" s="11">
        <v>17.670000000000002</v>
      </c>
      <c r="H104" s="11">
        <v>18.84</v>
      </c>
      <c r="I104" s="11">
        <v>24.87</v>
      </c>
      <c r="J104" s="11">
        <v>24.44</v>
      </c>
      <c r="K104" s="11">
        <v>29.69</v>
      </c>
      <c r="L104" s="11">
        <v>38.64</v>
      </c>
    </row>
    <row r="105" spans="1:12" x14ac:dyDescent="0.25">
      <c r="A105" s="57" t="s">
        <v>248</v>
      </c>
      <c r="B105" s="10" t="s">
        <v>249</v>
      </c>
      <c r="C105" s="11" t="s">
        <v>90</v>
      </c>
      <c r="D105" s="11">
        <v>21.26</v>
      </c>
      <c r="E105" s="11">
        <v>24.45</v>
      </c>
      <c r="F105" s="11">
        <v>28.12</v>
      </c>
      <c r="G105" s="11">
        <v>32.340000000000003</v>
      </c>
      <c r="H105" s="11">
        <v>37.19</v>
      </c>
      <c r="I105" s="11">
        <v>42.76</v>
      </c>
      <c r="J105" s="11">
        <v>49.18</v>
      </c>
      <c r="K105" s="11">
        <v>56.55</v>
      </c>
      <c r="L105" s="11">
        <v>65.040000000000006</v>
      </c>
    </row>
    <row r="106" spans="1:12" ht="63" x14ac:dyDescent="0.25">
      <c r="A106" s="57" t="s">
        <v>250</v>
      </c>
      <c r="B106" s="10" t="s">
        <v>251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1:12" x14ac:dyDescent="0.25">
      <c r="A107" s="57" t="s">
        <v>252</v>
      </c>
      <c r="B107" s="10" t="s">
        <v>247</v>
      </c>
      <c r="C107" s="11" t="s">
        <v>200</v>
      </c>
      <c r="D107" s="11">
        <v>4.66</v>
      </c>
      <c r="E107" s="11">
        <v>3.83</v>
      </c>
      <c r="F107" s="11">
        <v>1.42</v>
      </c>
      <c r="G107" s="11">
        <v>0.16</v>
      </c>
      <c r="H107" s="11">
        <v>1.18</v>
      </c>
      <c r="I107" s="11">
        <v>6.03</v>
      </c>
      <c r="J107" s="11">
        <v>-0.43</v>
      </c>
      <c r="K107" s="11">
        <v>5.25</v>
      </c>
      <c r="L107" s="11">
        <v>8.9499999999999993</v>
      </c>
    </row>
    <row r="108" spans="1:12" x14ac:dyDescent="0.25">
      <c r="A108" s="57" t="s">
        <v>253</v>
      </c>
      <c r="B108" s="10" t="s">
        <v>249</v>
      </c>
      <c r="C108" s="11" t="s">
        <v>200</v>
      </c>
      <c r="D108" s="11">
        <v>2.77</v>
      </c>
      <c r="E108" s="11">
        <v>3.19</v>
      </c>
      <c r="F108" s="11">
        <v>3.67</v>
      </c>
      <c r="G108" s="11">
        <v>4.22</v>
      </c>
      <c r="H108" s="11">
        <v>4.8499999999999996</v>
      </c>
      <c r="I108" s="11">
        <v>5.58</v>
      </c>
      <c r="J108" s="11">
        <v>6.41</v>
      </c>
      <c r="K108" s="11">
        <v>7.38</v>
      </c>
      <c r="L108" s="11">
        <v>8.48</v>
      </c>
    </row>
    <row r="109" spans="1:12" ht="94.5" x14ac:dyDescent="0.25">
      <c r="A109" s="57" t="s">
        <v>254</v>
      </c>
      <c r="B109" s="10" t="s">
        <v>255</v>
      </c>
      <c r="C109" s="11" t="s">
        <v>90</v>
      </c>
      <c r="D109" s="11">
        <v>100</v>
      </c>
      <c r="E109" s="11">
        <v>100</v>
      </c>
      <c r="F109" s="11">
        <v>100</v>
      </c>
      <c r="G109" s="11">
        <v>100</v>
      </c>
      <c r="H109" s="11">
        <v>100</v>
      </c>
      <c r="I109" s="11">
        <v>100</v>
      </c>
      <c r="J109" s="11">
        <v>100</v>
      </c>
      <c r="K109" s="11">
        <v>100</v>
      </c>
      <c r="L109" s="11">
        <v>100</v>
      </c>
    </row>
    <row r="110" spans="1:12" ht="47.25" x14ac:dyDescent="0.25">
      <c r="A110" s="57" t="s">
        <v>256</v>
      </c>
      <c r="B110" s="10" t="s">
        <v>257</v>
      </c>
      <c r="C110" s="11" t="s">
        <v>258</v>
      </c>
      <c r="D110" s="11">
        <v>1</v>
      </c>
      <c r="E110" s="11">
        <v>2</v>
      </c>
      <c r="F110" s="11">
        <v>2</v>
      </c>
      <c r="G110" s="11">
        <v>3</v>
      </c>
      <c r="H110" s="11">
        <v>3</v>
      </c>
      <c r="I110" s="11">
        <v>3</v>
      </c>
      <c r="J110" s="11">
        <v>4</v>
      </c>
      <c r="K110" s="11">
        <v>4</v>
      </c>
      <c r="L110" s="11">
        <v>4</v>
      </c>
    </row>
    <row r="111" spans="1:12" ht="78.75" x14ac:dyDescent="0.25">
      <c r="A111" s="57" t="s">
        <v>259</v>
      </c>
      <c r="B111" s="10" t="s">
        <v>260</v>
      </c>
      <c r="C111" s="11" t="s">
        <v>90</v>
      </c>
      <c r="D111" s="11">
        <v>2.5</v>
      </c>
      <c r="E111" s="11">
        <v>5</v>
      </c>
      <c r="F111" s="11">
        <v>5</v>
      </c>
      <c r="G111" s="11">
        <v>7.5</v>
      </c>
      <c r="H111" s="11">
        <v>7.5</v>
      </c>
      <c r="I111" s="11">
        <v>7.5</v>
      </c>
      <c r="J111" s="11">
        <v>10</v>
      </c>
      <c r="K111" s="11">
        <v>10</v>
      </c>
      <c r="L111" s="11">
        <v>10</v>
      </c>
    </row>
    <row r="112" spans="1:12" ht="110.25" x14ac:dyDescent="0.25">
      <c r="A112" s="57" t="s">
        <v>261</v>
      </c>
      <c r="B112" s="10" t="s">
        <v>262</v>
      </c>
      <c r="C112" s="11" t="s">
        <v>90</v>
      </c>
      <c r="D112" s="11">
        <v>100</v>
      </c>
      <c r="E112" s="11">
        <v>100</v>
      </c>
      <c r="F112" s="11">
        <v>100</v>
      </c>
      <c r="G112" s="11">
        <v>100</v>
      </c>
      <c r="H112" s="11">
        <v>100</v>
      </c>
      <c r="I112" s="11">
        <v>100</v>
      </c>
      <c r="J112" s="11">
        <v>100</v>
      </c>
      <c r="K112" s="11">
        <v>100</v>
      </c>
      <c r="L112" s="11">
        <v>100</v>
      </c>
    </row>
    <row r="113" spans="1:12" ht="31.5" x14ac:dyDescent="0.25">
      <c r="A113" s="57" t="s">
        <v>263</v>
      </c>
      <c r="B113" s="10" t="s">
        <v>264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1:12" ht="47.25" x14ac:dyDescent="0.25">
      <c r="A114" s="57" t="s">
        <v>265</v>
      </c>
      <c r="B114" s="10" t="s">
        <v>266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1:12" ht="126" x14ac:dyDescent="0.25">
      <c r="A115" s="57" t="s">
        <v>267</v>
      </c>
      <c r="B115" s="10" t="s">
        <v>268</v>
      </c>
      <c r="C115" s="11" t="s">
        <v>90</v>
      </c>
      <c r="D115" s="11">
        <v>0</v>
      </c>
      <c r="E115" s="11">
        <v>0</v>
      </c>
      <c r="F115" s="11">
        <v>100</v>
      </c>
      <c r="G115" s="11">
        <v>100</v>
      </c>
      <c r="H115" s="11">
        <v>100</v>
      </c>
      <c r="I115" s="11">
        <v>100</v>
      </c>
      <c r="J115" s="11">
        <v>100</v>
      </c>
      <c r="K115" s="11">
        <v>100</v>
      </c>
      <c r="L115" s="11">
        <v>100</v>
      </c>
    </row>
    <row r="116" spans="1:12" ht="110.25" x14ac:dyDescent="0.25">
      <c r="A116" s="57" t="s">
        <v>269</v>
      </c>
      <c r="B116" s="10" t="s">
        <v>270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1:12" ht="94.5" x14ac:dyDescent="0.25">
      <c r="A117" s="57" t="s">
        <v>271</v>
      </c>
      <c r="B117" s="10" t="s">
        <v>272</v>
      </c>
      <c r="C117" s="11" t="s">
        <v>98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</row>
    <row r="118" spans="1:12" ht="63" x14ac:dyDescent="0.25">
      <c r="A118" s="57" t="s">
        <v>273</v>
      </c>
      <c r="B118" s="10" t="s">
        <v>274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1:12" ht="141.75" x14ac:dyDescent="0.25">
      <c r="A119" s="57" t="s">
        <v>275</v>
      </c>
      <c r="B119" s="10" t="s">
        <v>276</v>
      </c>
      <c r="C119" s="11" t="s">
        <v>90</v>
      </c>
      <c r="D119" s="11">
        <v>100</v>
      </c>
      <c r="E119" s="11">
        <v>100</v>
      </c>
      <c r="F119" s="11">
        <v>100</v>
      </c>
      <c r="G119" s="11">
        <v>100</v>
      </c>
      <c r="H119" s="11">
        <v>100</v>
      </c>
      <c r="I119" s="11">
        <v>100</v>
      </c>
      <c r="J119" s="11">
        <v>100</v>
      </c>
      <c r="K119" s="11">
        <v>100</v>
      </c>
      <c r="L119" s="11">
        <v>100</v>
      </c>
    </row>
    <row r="120" spans="1:12" ht="110.25" x14ac:dyDescent="0.25">
      <c r="A120" s="57" t="s">
        <v>277</v>
      </c>
      <c r="B120" s="10" t="s">
        <v>278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1:12" ht="78.75" x14ac:dyDescent="0.25">
      <c r="A121" s="57" t="s">
        <v>279</v>
      </c>
      <c r="B121" s="10" t="s">
        <v>280</v>
      </c>
      <c r="C121" s="11" t="s">
        <v>90</v>
      </c>
      <c r="D121" s="11">
        <v>100</v>
      </c>
      <c r="E121" s="11">
        <v>100</v>
      </c>
      <c r="F121" s="11">
        <v>100</v>
      </c>
      <c r="G121" s="11">
        <v>100</v>
      </c>
      <c r="H121" s="11">
        <v>100</v>
      </c>
      <c r="I121" s="11">
        <v>100</v>
      </c>
      <c r="J121" s="11">
        <v>100</v>
      </c>
      <c r="K121" s="11">
        <v>100</v>
      </c>
      <c r="L121" s="11">
        <v>100</v>
      </c>
    </row>
    <row r="122" spans="1:12" ht="63" x14ac:dyDescent="0.25">
      <c r="A122" s="57" t="s">
        <v>281</v>
      </c>
      <c r="B122" s="10" t="s">
        <v>282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1:12" ht="63" x14ac:dyDescent="0.25">
      <c r="A123" s="57" t="s">
        <v>283</v>
      </c>
      <c r="B123" s="10" t="s">
        <v>284</v>
      </c>
      <c r="C123" s="11" t="s">
        <v>98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</row>
    <row r="124" spans="1:12" ht="141.75" x14ac:dyDescent="0.25">
      <c r="A124" s="57" t="s">
        <v>285</v>
      </c>
      <c r="B124" s="10" t="s">
        <v>286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1:12" ht="110.25" x14ac:dyDescent="0.25">
      <c r="A125" s="57" t="s">
        <v>287</v>
      </c>
      <c r="B125" s="10" t="s">
        <v>288</v>
      </c>
      <c r="C125" s="11" t="s">
        <v>98</v>
      </c>
      <c r="D125" s="11">
        <v>0</v>
      </c>
      <c r="E125" s="11">
        <v>0</v>
      </c>
      <c r="F125" s="11" t="s">
        <v>289</v>
      </c>
      <c r="G125" s="11" t="s">
        <v>289</v>
      </c>
      <c r="H125" s="11" t="s">
        <v>289</v>
      </c>
      <c r="I125" s="11" t="s">
        <v>289</v>
      </c>
      <c r="J125" s="11" t="s">
        <v>289</v>
      </c>
      <c r="K125" s="11" t="s">
        <v>289</v>
      </c>
      <c r="L125" s="11" t="s">
        <v>289</v>
      </c>
    </row>
    <row r="126" spans="1:12" ht="63" x14ac:dyDescent="0.25">
      <c r="A126" s="57" t="s">
        <v>32</v>
      </c>
      <c r="B126" s="10" t="s">
        <v>290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1:12" ht="94.5" x14ac:dyDescent="0.25">
      <c r="A127" s="57" t="s">
        <v>291</v>
      </c>
      <c r="B127" s="10" t="s">
        <v>292</v>
      </c>
      <c r="C127" s="11" t="s">
        <v>293</v>
      </c>
      <c r="D127" s="68">
        <v>2</v>
      </c>
      <c r="E127" s="68">
        <v>4</v>
      </c>
      <c r="F127" s="68">
        <v>4</v>
      </c>
      <c r="G127" s="68">
        <v>4</v>
      </c>
      <c r="H127" s="68">
        <v>4</v>
      </c>
      <c r="I127" s="68">
        <v>0</v>
      </c>
      <c r="J127" s="68">
        <v>0</v>
      </c>
      <c r="K127" s="68">
        <v>0</v>
      </c>
      <c r="L127" s="68">
        <v>0</v>
      </c>
    </row>
    <row r="128" spans="1:12" ht="47.25" x14ac:dyDescent="0.25">
      <c r="A128" s="57" t="s">
        <v>294</v>
      </c>
      <c r="B128" s="10" t="s">
        <v>295</v>
      </c>
      <c r="C128" s="11" t="s">
        <v>296</v>
      </c>
      <c r="D128" s="69">
        <v>0</v>
      </c>
      <c r="E128" s="69">
        <v>0</v>
      </c>
      <c r="F128" s="69">
        <v>0</v>
      </c>
      <c r="G128" s="69">
        <v>0</v>
      </c>
      <c r="H128" s="69">
        <v>0</v>
      </c>
      <c r="I128" s="68">
        <v>0</v>
      </c>
      <c r="J128" s="68">
        <v>0</v>
      </c>
      <c r="K128" s="68">
        <v>0</v>
      </c>
      <c r="L128" s="68">
        <v>0</v>
      </c>
    </row>
    <row r="129" spans="1:12" ht="47.25" x14ac:dyDescent="0.25">
      <c r="A129" s="57" t="s">
        <v>297</v>
      </c>
      <c r="B129" s="10" t="s">
        <v>298</v>
      </c>
      <c r="C129" s="11" t="s">
        <v>296</v>
      </c>
      <c r="D129" s="69">
        <v>0</v>
      </c>
      <c r="E129" s="69">
        <v>0</v>
      </c>
      <c r="F129" s="69">
        <v>0</v>
      </c>
      <c r="G129" s="69">
        <v>0</v>
      </c>
      <c r="H129" s="69">
        <v>0</v>
      </c>
      <c r="I129" s="68">
        <v>0</v>
      </c>
      <c r="J129" s="68">
        <v>0</v>
      </c>
      <c r="K129" s="68">
        <v>0</v>
      </c>
      <c r="L129" s="68">
        <v>0</v>
      </c>
    </row>
    <row r="130" spans="1:12" ht="78.75" x14ac:dyDescent="0.25">
      <c r="A130" s="57" t="s">
        <v>33</v>
      </c>
      <c r="B130" s="10" t="s">
        <v>299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1:12" ht="94.5" x14ac:dyDescent="0.25">
      <c r="A131" s="57" t="s">
        <v>300</v>
      </c>
      <c r="B131" s="10" t="s">
        <v>301</v>
      </c>
      <c r="C131" s="11" t="s">
        <v>90</v>
      </c>
      <c r="D131" s="11">
        <v>100</v>
      </c>
      <c r="E131" s="11">
        <v>100</v>
      </c>
      <c r="F131" s="11">
        <v>100</v>
      </c>
      <c r="G131" s="11">
        <v>100</v>
      </c>
      <c r="H131" s="11">
        <v>100</v>
      </c>
      <c r="I131" s="68">
        <v>0</v>
      </c>
      <c r="J131" s="68">
        <v>0</v>
      </c>
      <c r="K131" s="68">
        <v>0</v>
      </c>
      <c r="L131" s="68">
        <v>0</v>
      </c>
    </row>
    <row r="132" spans="1:12" ht="94.5" x14ac:dyDescent="0.25">
      <c r="A132" s="57" t="s">
        <v>302</v>
      </c>
      <c r="B132" s="10" t="s">
        <v>303</v>
      </c>
      <c r="C132" s="11" t="s">
        <v>116</v>
      </c>
      <c r="D132" s="11">
        <v>12</v>
      </c>
      <c r="E132" s="11">
        <v>16</v>
      </c>
      <c r="F132" s="11">
        <v>9</v>
      </c>
      <c r="G132" s="11">
        <v>6</v>
      </c>
      <c r="H132" s="11">
        <v>3</v>
      </c>
      <c r="I132" s="68">
        <v>0</v>
      </c>
      <c r="J132" s="68">
        <v>0</v>
      </c>
      <c r="K132" s="68">
        <v>0</v>
      </c>
      <c r="L132" s="68">
        <v>0</v>
      </c>
    </row>
    <row r="133" spans="1:12" ht="78.75" x14ac:dyDescent="0.25">
      <c r="A133" s="57" t="s">
        <v>304</v>
      </c>
      <c r="B133" s="10" t="s">
        <v>305</v>
      </c>
      <c r="C133" s="11" t="s">
        <v>90</v>
      </c>
      <c r="D133" s="11">
        <v>45</v>
      </c>
      <c r="E133" s="11">
        <v>45</v>
      </c>
      <c r="F133" s="11">
        <v>45</v>
      </c>
      <c r="G133" s="11">
        <v>50</v>
      </c>
      <c r="H133" s="11">
        <v>55</v>
      </c>
      <c r="I133" s="68">
        <v>0</v>
      </c>
      <c r="J133" s="68">
        <v>0</v>
      </c>
      <c r="K133" s="68">
        <v>0</v>
      </c>
      <c r="L133" s="68">
        <v>0</v>
      </c>
    </row>
    <row r="134" spans="1:12" ht="63" x14ac:dyDescent="0.25">
      <c r="A134" s="57" t="s">
        <v>34</v>
      </c>
      <c r="B134" s="10" t="s">
        <v>306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1:12" ht="63" x14ac:dyDescent="0.25">
      <c r="A135" s="57" t="s">
        <v>307</v>
      </c>
      <c r="B135" s="10" t="s">
        <v>308</v>
      </c>
      <c r="C135" s="11" t="s">
        <v>90</v>
      </c>
      <c r="D135" s="11">
        <v>0</v>
      </c>
      <c r="E135" s="11">
        <v>20</v>
      </c>
      <c r="F135" s="11">
        <v>30</v>
      </c>
      <c r="G135" s="70">
        <v>60</v>
      </c>
      <c r="H135" s="70">
        <v>100</v>
      </c>
      <c r="I135" s="68">
        <v>0</v>
      </c>
      <c r="J135" s="68">
        <v>0</v>
      </c>
      <c r="K135" s="68">
        <v>0</v>
      </c>
      <c r="L135" s="68">
        <v>0</v>
      </c>
    </row>
    <row r="136" spans="1:12" ht="63" x14ac:dyDescent="0.25">
      <c r="A136" s="57" t="s">
        <v>309</v>
      </c>
      <c r="B136" s="10" t="s">
        <v>310</v>
      </c>
      <c r="C136" s="11" t="s">
        <v>90</v>
      </c>
      <c r="D136" s="11">
        <v>0</v>
      </c>
      <c r="E136" s="11">
        <v>99</v>
      </c>
      <c r="F136" s="11">
        <v>99</v>
      </c>
      <c r="G136" s="70">
        <v>99</v>
      </c>
      <c r="H136" s="70">
        <v>100</v>
      </c>
      <c r="I136" s="68">
        <v>0</v>
      </c>
      <c r="J136" s="68">
        <v>0</v>
      </c>
      <c r="K136" s="68">
        <v>0</v>
      </c>
      <c r="L136" s="68">
        <v>0</v>
      </c>
    </row>
    <row r="137" spans="1:12" ht="31.5" x14ac:dyDescent="0.25">
      <c r="A137" s="57" t="s">
        <v>311</v>
      </c>
      <c r="B137" s="10" t="s">
        <v>312</v>
      </c>
      <c r="C137" s="11" t="s">
        <v>90</v>
      </c>
      <c r="D137" s="11">
        <v>0</v>
      </c>
      <c r="E137" s="11">
        <v>40</v>
      </c>
      <c r="F137" s="11">
        <v>40</v>
      </c>
      <c r="G137" s="11">
        <v>100</v>
      </c>
      <c r="H137" s="70">
        <v>100</v>
      </c>
      <c r="I137" s="68">
        <v>0</v>
      </c>
      <c r="J137" s="68">
        <v>0</v>
      </c>
      <c r="K137" s="68">
        <v>0</v>
      </c>
      <c r="L137" s="68">
        <v>0</v>
      </c>
    </row>
    <row r="138" spans="1:12" ht="79.5" thickBot="1" x14ac:dyDescent="0.3">
      <c r="A138" s="57" t="s">
        <v>35</v>
      </c>
      <c r="B138" s="10" t="s">
        <v>313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1:12" ht="48" thickBot="1" x14ac:dyDescent="0.3">
      <c r="A139" s="57" t="s">
        <v>314</v>
      </c>
      <c r="B139" s="10" t="s">
        <v>315</v>
      </c>
      <c r="C139" s="11" t="s">
        <v>116</v>
      </c>
      <c r="D139" s="11">
        <v>40</v>
      </c>
      <c r="E139" s="11">
        <v>38</v>
      </c>
      <c r="F139" s="11">
        <v>40</v>
      </c>
      <c r="G139" s="11">
        <v>41</v>
      </c>
      <c r="H139" s="81">
        <v>41</v>
      </c>
      <c r="I139" s="68">
        <v>0</v>
      </c>
      <c r="J139" s="68">
        <v>0</v>
      </c>
      <c r="K139" s="68">
        <v>0</v>
      </c>
      <c r="L139" s="68">
        <v>0</v>
      </c>
    </row>
    <row r="140" spans="1:12" ht="48" thickBot="1" x14ac:dyDescent="0.3">
      <c r="A140" s="57" t="s">
        <v>316</v>
      </c>
      <c r="B140" s="10" t="s">
        <v>317</v>
      </c>
      <c r="C140" s="11" t="s">
        <v>116</v>
      </c>
      <c r="D140" s="11">
        <v>788</v>
      </c>
      <c r="E140" s="11">
        <v>736</v>
      </c>
      <c r="F140" s="11">
        <v>640</v>
      </c>
      <c r="G140" s="11">
        <v>660</v>
      </c>
      <c r="H140" s="82">
        <v>660</v>
      </c>
      <c r="I140" s="68">
        <v>0</v>
      </c>
      <c r="J140" s="68">
        <v>0</v>
      </c>
      <c r="K140" s="68">
        <v>0</v>
      </c>
      <c r="L140" s="68">
        <v>0</v>
      </c>
    </row>
    <row r="141" spans="1:12" ht="79.5" thickBot="1" x14ac:dyDescent="0.3">
      <c r="A141" s="57" t="s">
        <v>318</v>
      </c>
      <c r="B141" s="10" t="s">
        <v>319</v>
      </c>
      <c r="C141" s="11" t="s">
        <v>116</v>
      </c>
      <c r="D141" s="11">
        <v>90</v>
      </c>
      <c r="E141" s="11">
        <v>92</v>
      </c>
      <c r="F141" s="11">
        <v>100</v>
      </c>
      <c r="G141" s="11">
        <v>94</v>
      </c>
      <c r="H141" s="82">
        <v>94</v>
      </c>
      <c r="I141" s="68">
        <v>0</v>
      </c>
      <c r="J141" s="68">
        <v>0</v>
      </c>
      <c r="K141" s="68">
        <v>0</v>
      </c>
      <c r="L141" s="68">
        <v>0</v>
      </c>
    </row>
    <row r="142" spans="1:12" ht="32.25" thickBot="1" x14ac:dyDescent="0.3">
      <c r="A142" s="57" t="s">
        <v>320</v>
      </c>
      <c r="B142" s="10" t="s">
        <v>321</v>
      </c>
      <c r="C142" s="11" t="s">
        <v>116</v>
      </c>
      <c r="D142" s="11">
        <v>3</v>
      </c>
      <c r="E142" s="11">
        <v>4</v>
      </c>
      <c r="F142" s="11">
        <v>7</v>
      </c>
      <c r="G142" s="11">
        <v>7</v>
      </c>
      <c r="H142" s="82">
        <v>7</v>
      </c>
      <c r="I142" s="68">
        <v>0</v>
      </c>
      <c r="J142" s="68">
        <v>0</v>
      </c>
      <c r="K142" s="68">
        <v>0</v>
      </c>
      <c r="L142" s="68">
        <v>0</v>
      </c>
    </row>
    <row r="143" spans="1:12" ht="79.5" thickBot="1" x14ac:dyDescent="0.3">
      <c r="A143" s="57" t="s">
        <v>322</v>
      </c>
      <c r="B143" s="10" t="s">
        <v>323</v>
      </c>
      <c r="C143" s="11" t="s">
        <v>116</v>
      </c>
      <c r="D143" s="11">
        <v>9</v>
      </c>
      <c r="E143" s="11">
        <v>15</v>
      </c>
      <c r="F143" s="11">
        <v>16</v>
      </c>
      <c r="G143" s="11">
        <v>21</v>
      </c>
      <c r="H143" s="82" t="s">
        <v>436</v>
      </c>
      <c r="I143" s="68">
        <v>0</v>
      </c>
      <c r="J143" s="68">
        <v>0</v>
      </c>
      <c r="K143" s="68">
        <v>0</v>
      </c>
      <c r="L143" s="68">
        <v>0</v>
      </c>
    </row>
    <row r="144" spans="1:12" ht="63" x14ac:dyDescent="0.25">
      <c r="A144" s="57" t="s">
        <v>36</v>
      </c>
      <c r="B144" s="10" t="s">
        <v>324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  <row r="145" spans="1:12" x14ac:dyDescent="0.25">
      <c r="A145" s="57" t="s">
        <v>325</v>
      </c>
      <c r="B145" s="10" t="s">
        <v>326</v>
      </c>
      <c r="C145" s="11" t="s">
        <v>327</v>
      </c>
      <c r="D145" s="11">
        <v>8190</v>
      </c>
      <c r="E145" s="11">
        <v>8590</v>
      </c>
      <c r="F145" s="11">
        <v>9000</v>
      </c>
      <c r="G145" s="11">
        <v>12900</v>
      </c>
      <c r="H145" s="11">
        <v>13200</v>
      </c>
      <c r="I145" s="11">
        <v>14100</v>
      </c>
      <c r="J145" s="11">
        <v>14300</v>
      </c>
      <c r="K145" s="11">
        <v>14500</v>
      </c>
      <c r="L145" s="11">
        <v>14700</v>
      </c>
    </row>
    <row r="146" spans="1:12" ht="31.5" x14ac:dyDescent="0.25">
      <c r="A146" s="57" t="s">
        <v>328</v>
      </c>
      <c r="B146" s="10" t="s">
        <v>329</v>
      </c>
      <c r="C146" s="11" t="s">
        <v>330</v>
      </c>
      <c r="D146" s="11">
        <v>0.27700000000000002</v>
      </c>
      <c r="E146" s="11">
        <v>0.29499999999999998</v>
      </c>
      <c r="F146" s="11">
        <v>0.315</v>
      </c>
      <c r="G146" s="11">
        <v>0.46</v>
      </c>
      <c r="H146" s="11">
        <v>0.48</v>
      </c>
      <c r="I146" s="11">
        <v>0.48599999999999999</v>
      </c>
      <c r="J146" s="11">
        <v>0.49</v>
      </c>
      <c r="K146" s="11">
        <v>0.5</v>
      </c>
      <c r="L146" s="11">
        <v>0.51</v>
      </c>
    </row>
    <row r="147" spans="1:12" ht="31.5" x14ac:dyDescent="0.25">
      <c r="A147" s="57" t="s">
        <v>331</v>
      </c>
      <c r="B147" s="10" t="s">
        <v>332</v>
      </c>
      <c r="C147" s="11" t="s">
        <v>330</v>
      </c>
      <c r="D147" s="11">
        <v>23.9</v>
      </c>
      <c r="E147" s="11">
        <v>24.3</v>
      </c>
      <c r="F147" s="11">
        <v>24.8</v>
      </c>
      <c r="G147" s="11">
        <v>25.1</v>
      </c>
      <c r="H147" s="11">
        <v>25.4</v>
      </c>
      <c r="I147" s="11">
        <v>25.5</v>
      </c>
      <c r="J147" s="11">
        <v>25.7</v>
      </c>
      <c r="K147" s="11">
        <v>25.9</v>
      </c>
      <c r="L147" s="11">
        <v>26.1</v>
      </c>
    </row>
    <row r="148" spans="1:12" ht="31.5" x14ac:dyDescent="0.25">
      <c r="A148" s="57" t="s">
        <v>333</v>
      </c>
      <c r="B148" s="10" t="s">
        <v>334</v>
      </c>
      <c r="C148" s="11" t="s">
        <v>90</v>
      </c>
      <c r="D148" s="11">
        <v>64</v>
      </c>
      <c r="E148" s="11">
        <v>69</v>
      </c>
      <c r="F148" s="11">
        <v>73</v>
      </c>
      <c r="G148" s="11">
        <v>80</v>
      </c>
      <c r="H148" s="11">
        <v>85</v>
      </c>
      <c r="I148" s="11">
        <v>86</v>
      </c>
      <c r="J148" s="11">
        <v>87</v>
      </c>
      <c r="K148" s="11">
        <v>88</v>
      </c>
      <c r="L148" s="11">
        <v>89</v>
      </c>
    </row>
    <row r="149" spans="1:12" ht="47.25" x14ac:dyDescent="0.25">
      <c r="A149" s="57" t="s">
        <v>335</v>
      </c>
      <c r="B149" s="10" t="s">
        <v>336</v>
      </c>
      <c r="C149" s="11" t="s">
        <v>90</v>
      </c>
      <c r="D149" s="11">
        <v>3.5</v>
      </c>
      <c r="E149" s="11">
        <v>3.2</v>
      </c>
      <c r="F149" s="11">
        <v>2.8</v>
      </c>
      <c r="G149" s="11">
        <v>2.1</v>
      </c>
      <c r="H149" s="11">
        <v>1.8</v>
      </c>
      <c r="I149" s="11">
        <v>0.9</v>
      </c>
      <c r="J149" s="11">
        <v>0</v>
      </c>
      <c r="K149" s="11">
        <v>0</v>
      </c>
      <c r="L149" s="11">
        <v>0</v>
      </c>
    </row>
    <row r="150" spans="1:12" ht="31.5" x14ac:dyDescent="0.25">
      <c r="A150" s="57" t="s">
        <v>337</v>
      </c>
      <c r="B150" s="10" t="s">
        <v>338</v>
      </c>
      <c r="C150" s="11" t="s">
        <v>90</v>
      </c>
      <c r="D150" s="11">
        <v>73.900000000000006</v>
      </c>
      <c r="E150" s="11">
        <v>75</v>
      </c>
      <c r="F150" s="11">
        <v>77.099999999999994</v>
      </c>
      <c r="G150" s="11">
        <v>76.8</v>
      </c>
      <c r="H150" s="11">
        <v>83.1</v>
      </c>
      <c r="I150" s="11">
        <v>83.1</v>
      </c>
      <c r="J150" s="11">
        <v>83.5</v>
      </c>
      <c r="K150" s="11">
        <v>83.5</v>
      </c>
      <c r="L150" s="11">
        <v>83.5</v>
      </c>
    </row>
    <row r="151" spans="1:12" ht="63" x14ac:dyDescent="0.25">
      <c r="A151" s="57" t="s">
        <v>339</v>
      </c>
      <c r="B151" s="10" t="s">
        <v>340</v>
      </c>
      <c r="C151" s="11" t="s">
        <v>90</v>
      </c>
      <c r="D151" s="11">
        <v>1</v>
      </c>
      <c r="E151" s="11">
        <v>4.5999999999999996</v>
      </c>
      <c r="F151" s="11">
        <v>2.5</v>
      </c>
      <c r="G151" s="11">
        <v>2.6</v>
      </c>
      <c r="H151" s="11">
        <v>2</v>
      </c>
      <c r="I151" s="11">
        <v>2.2000000000000002</v>
      </c>
      <c r="J151" s="11">
        <v>2.4</v>
      </c>
      <c r="K151" s="11">
        <v>2.5</v>
      </c>
      <c r="L151" s="11">
        <v>2.2000000000000002</v>
      </c>
    </row>
    <row r="152" spans="1:12" ht="47.25" x14ac:dyDescent="0.25">
      <c r="A152" s="57" t="s">
        <v>341</v>
      </c>
      <c r="B152" s="10" t="s">
        <v>342</v>
      </c>
      <c r="C152" s="11" t="s">
        <v>90</v>
      </c>
      <c r="D152" s="11">
        <v>25.29</v>
      </c>
      <c r="E152" s="11">
        <v>25.23</v>
      </c>
      <c r="F152" s="11">
        <v>25.19</v>
      </c>
      <c r="G152" s="11">
        <v>25.17</v>
      </c>
      <c r="H152" s="11">
        <v>25.11</v>
      </c>
      <c r="I152" s="11">
        <v>25.07</v>
      </c>
      <c r="J152" s="11">
        <v>25.02</v>
      </c>
      <c r="K152" s="11">
        <v>24.99</v>
      </c>
      <c r="L152" s="11">
        <v>24.96</v>
      </c>
    </row>
    <row r="153" spans="1:12" ht="63" x14ac:dyDescent="0.25">
      <c r="A153" s="57" t="s">
        <v>37</v>
      </c>
      <c r="B153" s="10" t="s">
        <v>343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</row>
    <row r="154" spans="1:12" ht="63" x14ac:dyDescent="0.25">
      <c r="A154" s="57" t="s">
        <v>344</v>
      </c>
      <c r="B154" s="10" t="s">
        <v>345</v>
      </c>
      <c r="C154" s="11" t="s">
        <v>90</v>
      </c>
      <c r="D154" s="11" t="s">
        <v>94</v>
      </c>
      <c r="E154" s="11">
        <v>50</v>
      </c>
      <c r="F154" s="11">
        <v>75</v>
      </c>
      <c r="G154" s="11">
        <v>100</v>
      </c>
      <c r="H154" s="11">
        <v>100</v>
      </c>
      <c r="I154" s="11">
        <v>100</v>
      </c>
      <c r="J154" s="11">
        <v>100</v>
      </c>
      <c r="K154" s="11">
        <v>100</v>
      </c>
      <c r="L154" s="11">
        <v>100</v>
      </c>
    </row>
    <row r="155" spans="1:12" ht="94.5" x14ac:dyDescent="0.25">
      <c r="A155" s="57" t="s">
        <v>346</v>
      </c>
      <c r="B155" s="10" t="s">
        <v>347</v>
      </c>
      <c r="C155" s="11" t="s">
        <v>90</v>
      </c>
      <c r="D155" s="11" t="s">
        <v>94</v>
      </c>
      <c r="E155" s="11">
        <v>0</v>
      </c>
      <c r="F155" s="11">
        <v>5</v>
      </c>
      <c r="G155" s="11">
        <v>10</v>
      </c>
      <c r="H155" s="11">
        <v>15</v>
      </c>
      <c r="I155" s="11">
        <v>18</v>
      </c>
      <c r="J155" s="11">
        <v>21</v>
      </c>
      <c r="K155" s="11">
        <v>24</v>
      </c>
      <c r="L155" s="11">
        <v>27</v>
      </c>
    </row>
    <row r="156" spans="1:12" ht="63" x14ac:dyDescent="0.25">
      <c r="A156" s="57" t="s">
        <v>348</v>
      </c>
      <c r="B156" s="10" t="s">
        <v>349</v>
      </c>
      <c r="C156" s="11" t="s">
        <v>90</v>
      </c>
      <c r="D156" s="11">
        <v>56.3</v>
      </c>
      <c r="E156" s="11">
        <v>58</v>
      </c>
      <c r="F156" s="11">
        <v>60</v>
      </c>
      <c r="G156" s="11">
        <v>62</v>
      </c>
      <c r="H156" s="11">
        <v>64</v>
      </c>
      <c r="I156" s="11">
        <v>67</v>
      </c>
      <c r="J156" s="11">
        <v>70</v>
      </c>
      <c r="K156" s="11">
        <v>71</v>
      </c>
      <c r="L156" s="11">
        <v>72</v>
      </c>
    </row>
    <row r="157" spans="1:12" ht="63" x14ac:dyDescent="0.25">
      <c r="A157" s="57" t="s">
        <v>38</v>
      </c>
      <c r="B157" s="10" t="s">
        <v>350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</row>
    <row r="158" spans="1:12" ht="94.5" x14ac:dyDescent="0.25">
      <c r="A158" s="57" t="s">
        <v>351</v>
      </c>
      <c r="B158" s="10" t="s">
        <v>352</v>
      </c>
      <c r="C158" s="11" t="s">
        <v>293</v>
      </c>
      <c r="D158" s="71">
        <v>2</v>
      </c>
      <c r="E158" s="71">
        <v>4</v>
      </c>
      <c r="F158" s="71">
        <v>0</v>
      </c>
      <c r="G158" s="71">
        <v>0</v>
      </c>
      <c r="H158" s="71">
        <v>0</v>
      </c>
      <c r="I158" s="71">
        <v>4</v>
      </c>
      <c r="J158" s="71">
        <v>4</v>
      </c>
      <c r="K158" s="71">
        <v>4</v>
      </c>
      <c r="L158" s="71">
        <v>4</v>
      </c>
    </row>
    <row r="159" spans="1:12" ht="47.25" x14ac:dyDescent="0.25">
      <c r="A159" s="57" t="s">
        <v>353</v>
      </c>
      <c r="B159" s="10" t="s">
        <v>295</v>
      </c>
      <c r="C159" s="11" t="s">
        <v>296</v>
      </c>
      <c r="D159" s="11">
        <v>0</v>
      </c>
      <c r="E159" s="11">
        <v>0</v>
      </c>
      <c r="F159" s="72">
        <v>0</v>
      </c>
      <c r="G159" s="72">
        <v>0</v>
      </c>
      <c r="H159" s="72">
        <v>0</v>
      </c>
      <c r="I159" s="11">
        <v>0</v>
      </c>
      <c r="J159" s="11">
        <v>0</v>
      </c>
      <c r="K159" s="11">
        <v>0</v>
      </c>
      <c r="L159" s="11">
        <v>0</v>
      </c>
    </row>
    <row r="160" spans="1:12" ht="47.25" x14ac:dyDescent="0.25">
      <c r="A160" s="57" t="s">
        <v>354</v>
      </c>
      <c r="B160" s="10" t="s">
        <v>298</v>
      </c>
      <c r="C160" s="11" t="s">
        <v>296</v>
      </c>
      <c r="D160" s="11">
        <v>0</v>
      </c>
      <c r="E160" s="11">
        <v>0</v>
      </c>
      <c r="F160" s="72">
        <v>0</v>
      </c>
      <c r="G160" s="72">
        <v>0</v>
      </c>
      <c r="H160" s="72">
        <v>0</v>
      </c>
      <c r="I160" s="11">
        <v>0</v>
      </c>
      <c r="J160" s="11">
        <v>0</v>
      </c>
      <c r="K160" s="11">
        <v>0</v>
      </c>
      <c r="L160" s="11">
        <v>0</v>
      </c>
    </row>
    <row r="161" spans="1:12" ht="63" x14ac:dyDescent="0.25">
      <c r="A161" s="57" t="s">
        <v>51</v>
      </c>
      <c r="B161" s="10" t="s">
        <v>355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</row>
    <row r="162" spans="1:12" ht="110.25" x14ac:dyDescent="0.25">
      <c r="A162" s="57" t="s">
        <v>356</v>
      </c>
      <c r="B162" s="10" t="s">
        <v>357</v>
      </c>
      <c r="C162" s="11" t="s">
        <v>358</v>
      </c>
      <c r="D162" s="11">
        <v>100</v>
      </c>
      <c r="E162" s="11">
        <v>100</v>
      </c>
      <c r="F162" s="11" t="s">
        <v>94</v>
      </c>
      <c r="G162" s="11" t="s">
        <v>94</v>
      </c>
      <c r="H162" s="11" t="s">
        <v>94</v>
      </c>
      <c r="I162" s="11">
        <v>100</v>
      </c>
      <c r="J162" s="11">
        <v>100</v>
      </c>
      <c r="K162" s="11">
        <v>100</v>
      </c>
      <c r="L162" s="11">
        <v>100</v>
      </c>
    </row>
    <row r="163" spans="1:12" ht="78.75" x14ac:dyDescent="0.25">
      <c r="A163" s="57" t="s">
        <v>359</v>
      </c>
      <c r="B163" s="10" t="s">
        <v>360</v>
      </c>
      <c r="C163" s="11" t="s">
        <v>116</v>
      </c>
      <c r="D163" s="11">
        <v>12</v>
      </c>
      <c r="E163" s="11">
        <v>16</v>
      </c>
      <c r="F163" s="11" t="s">
        <v>94</v>
      </c>
      <c r="G163" s="11" t="s">
        <v>94</v>
      </c>
      <c r="H163" s="11" t="s">
        <v>94</v>
      </c>
      <c r="I163" s="11">
        <v>15</v>
      </c>
      <c r="J163" s="11">
        <v>15</v>
      </c>
      <c r="K163" s="11">
        <v>15</v>
      </c>
      <c r="L163" s="11">
        <v>15</v>
      </c>
    </row>
    <row r="164" spans="1:12" ht="78.75" x14ac:dyDescent="0.25">
      <c r="A164" s="57" t="s">
        <v>361</v>
      </c>
      <c r="B164" s="10" t="s">
        <v>362</v>
      </c>
      <c r="C164" s="11" t="s">
        <v>358</v>
      </c>
      <c r="D164" s="11">
        <v>45</v>
      </c>
      <c r="E164" s="11">
        <v>45</v>
      </c>
      <c r="F164" s="11" t="s">
        <v>94</v>
      </c>
      <c r="G164" s="11" t="s">
        <v>94</v>
      </c>
      <c r="H164" s="11" t="s">
        <v>94</v>
      </c>
      <c r="I164" s="11">
        <v>55</v>
      </c>
      <c r="J164" s="11">
        <v>55</v>
      </c>
      <c r="K164" s="11">
        <v>55</v>
      </c>
      <c r="L164" s="11">
        <v>55</v>
      </c>
    </row>
    <row r="165" spans="1:12" ht="78.75" x14ac:dyDescent="0.25">
      <c r="A165" s="57" t="s">
        <v>63</v>
      </c>
      <c r="B165" s="10" t="s">
        <v>363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</row>
    <row r="166" spans="1:12" ht="47.25" x14ac:dyDescent="0.25">
      <c r="A166" s="57" t="s">
        <v>364</v>
      </c>
      <c r="B166" s="10" t="s">
        <v>315</v>
      </c>
      <c r="C166" s="11" t="s">
        <v>116</v>
      </c>
      <c r="D166" s="11" t="s">
        <v>94</v>
      </c>
      <c r="E166" s="11" t="s">
        <v>94</v>
      </c>
      <c r="F166" s="11" t="s">
        <v>94</v>
      </c>
      <c r="G166" s="11" t="s">
        <v>94</v>
      </c>
      <c r="H166" s="11" t="s">
        <v>94</v>
      </c>
      <c r="I166" s="11">
        <v>41</v>
      </c>
      <c r="J166" s="11">
        <v>41</v>
      </c>
      <c r="K166" s="11">
        <v>41</v>
      </c>
      <c r="L166" s="11">
        <v>41</v>
      </c>
    </row>
    <row r="167" spans="1:12" ht="47.25" x14ac:dyDescent="0.25">
      <c r="A167" s="57" t="s">
        <v>365</v>
      </c>
      <c r="B167" s="10" t="s">
        <v>317</v>
      </c>
      <c r="C167" s="11" t="s">
        <v>116</v>
      </c>
      <c r="D167" s="11" t="s">
        <v>94</v>
      </c>
      <c r="E167" s="11" t="s">
        <v>94</v>
      </c>
      <c r="F167" s="11" t="s">
        <v>94</v>
      </c>
      <c r="G167" s="11" t="s">
        <v>94</v>
      </c>
      <c r="H167" s="11" t="s">
        <v>94</v>
      </c>
      <c r="I167" s="11">
        <v>660</v>
      </c>
      <c r="J167" s="11">
        <v>660</v>
      </c>
      <c r="K167" s="11">
        <v>660</v>
      </c>
      <c r="L167" s="11">
        <v>660</v>
      </c>
    </row>
    <row r="168" spans="1:12" ht="78.75" x14ac:dyDescent="0.25">
      <c r="A168" s="57" t="s">
        <v>366</v>
      </c>
      <c r="B168" s="10" t="s">
        <v>319</v>
      </c>
      <c r="C168" s="11" t="s">
        <v>116</v>
      </c>
      <c r="D168" s="11" t="s">
        <v>94</v>
      </c>
      <c r="E168" s="11" t="s">
        <v>94</v>
      </c>
      <c r="F168" s="11" t="s">
        <v>94</v>
      </c>
      <c r="G168" s="11" t="s">
        <v>94</v>
      </c>
      <c r="H168" s="11" t="s">
        <v>94</v>
      </c>
      <c r="I168" s="11">
        <v>94</v>
      </c>
      <c r="J168" s="11">
        <v>95</v>
      </c>
      <c r="K168" s="11">
        <v>95</v>
      </c>
      <c r="L168" s="11">
        <v>95</v>
      </c>
    </row>
    <row r="169" spans="1:12" ht="31.5" x14ac:dyDescent="0.25">
      <c r="A169" s="57" t="s">
        <v>367</v>
      </c>
      <c r="B169" s="10" t="s">
        <v>321</v>
      </c>
      <c r="C169" s="11" t="s">
        <v>116</v>
      </c>
      <c r="D169" s="11" t="s">
        <v>94</v>
      </c>
      <c r="E169" s="11" t="s">
        <v>94</v>
      </c>
      <c r="F169" s="11" t="s">
        <v>94</v>
      </c>
      <c r="G169" s="11" t="s">
        <v>94</v>
      </c>
      <c r="H169" s="11" t="s">
        <v>94</v>
      </c>
      <c r="I169" s="11">
        <v>7</v>
      </c>
      <c r="J169" s="11">
        <v>7</v>
      </c>
      <c r="K169" s="11">
        <v>7</v>
      </c>
      <c r="L169" s="11">
        <v>7</v>
      </c>
    </row>
    <row r="170" spans="1:12" ht="78.75" x14ac:dyDescent="0.25">
      <c r="A170" s="57" t="s">
        <v>368</v>
      </c>
      <c r="B170" s="10" t="s">
        <v>323</v>
      </c>
      <c r="C170" s="11" t="s">
        <v>116</v>
      </c>
      <c r="D170" s="11" t="s">
        <v>94</v>
      </c>
      <c r="E170" s="11" t="s">
        <v>94</v>
      </c>
      <c r="F170" s="11" t="s">
        <v>94</v>
      </c>
      <c r="G170" s="11" t="s">
        <v>94</v>
      </c>
      <c r="H170" s="11" t="s">
        <v>94</v>
      </c>
      <c r="I170" s="11">
        <v>9</v>
      </c>
      <c r="J170" s="11">
        <v>5</v>
      </c>
      <c r="K170" s="11">
        <v>5</v>
      </c>
      <c r="L170" s="11">
        <v>5</v>
      </c>
    </row>
    <row r="171" spans="1:12" ht="47.25" x14ac:dyDescent="0.25">
      <c r="A171" s="74" t="s">
        <v>419</v>
      </c>
      <c r="B171" s="75" t="s">
        <v>418</v>
      </c>
      <c r="C171" s="73"/>
      <c r="D171" s="73"/>
      <c r="E171" s="73"/>
      <c r="F171" s="73"/>
      <c r="G171" s="73"/>
      <c r="H171" s="73"/>
      <c r="I171" s="73"/>
      <c r="J171" s="73"/>
      <c r="K171" s="10"/>
      <c r="L171" s="10"/>
    </row>
    <row r="172" spans="1:12" ht="110.25" x14ac:dyDescent="0.25">
      <c r="A172" s="74" t="s">
        <v>420</v>
      </c>
      <c r="B172" s="75" t="s">
        <v>414</v>
      </c>
      <c r="C172" s="73" t="s">
        <v>416</v>
      </c>
      <c r="D172" s="73" t="s">
        <v>94</v>
      </c>
      <c r="E172" s="73" t="s">
        <v>94</v>
      </c>
      <c r="F172" s="73" t="s">
        <v>94</v>
      </c>
      <c r="G172" s="73" t="s">
        <v>94</v>
      </c>
      <c r="H172" s="73" t="s">
        <v>417</v>
      </c>
      <c r="I172" s="73" t="s">
        <v>94</v>
      </c>
      <c r="J172" s="73" t="s">
        <v>94</v>
      </c>
      <c r="K172" s="73" t="s">
        <v>94</v>
      </c>
      <c r="L172" s="73" t="s">
        <v>94</v>
      </c>
    </row>
  </sheetData>
  <mergeCells count="8">
    <mergeCell ref="I1:L1"/>
    <mergeCell ref="I2:L2"/>
    <mergeCell ref="A4:L4"/>
    <mergeCell ref="A5:L5"/>
    <mergeCell ref="A7:A8"/>
    <mergeCell ref="B7:B8"/>
    <mergeCell ref="C7:C8"/>
    <mergeCell ref="D7:L7"/>
  </mergeCells>
  <pageMargins left="0.23622047244094491" right="0.23622047244094491" top="0.74803149606299213" bottom="0.74803149606299213" header="0.31496062992125984" footer="0.31496062992125984"/>
  <pageSetup paperSize="9" scale="55" fitToHeight="1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opLeftCell="A31" zoomScale="75" zoomScaleNormal="75" workbookViewId="0">
      <selection activeCell="D12" sqref="D12"/>
    </sheetView>
  </sheetViews>
  <sheetFormatPr defaultRowHeight="15" x14ac:dyDescent="0.25"/>
  <cols>
    <col min="1" max="1" width="9.28515625" style="12" customWidth="1"/>
    <col min="2" max="2" width="30" style="13" customWidth="1"/>
    <col min="3" max="3" width="37.42578125" style="14" customWidth="1"/>
    <col min="4" max="4" width="30.7109375" style="36" customWidth="1"/>
    <col min="5" max="5" width="20.7109375" style="27" customWidth="1"/>
    <col min="6" max="16384" width="9.140625" style="16"/>
  </cols>
  <sheetData>
    <row r="1" spans="1:7" ht="18.75" x14ac:dyDescent="0.25">
      <c r="D1" s="164" t="s">
        <v>369</v>
      </c>
      <c r="E1" s="164"/>
      <c r="F1" s="15"/>
      <c r="G1" s="15"/>
    </row>
    <row r="2" spans="1:7" ht="18.75" x14ac:dyDescent="0.25">
      <c r="D2" s="17" t="s">
        <v>49</v>
      </c>
      <c r="E2" s="18"/>
    </row>
    <row r="4" spans="1:7" ht="18.75" x14ac:dyDescent="0.25">
      <c r="A4" s="165" t="s">
        <v>370</v>
      </c>
      <c r="B4" s="165"/>
      <c r="C4" s="165"/>
      <c r="D4" s="165"/>
      <c r="E4" s="165"/>
    </row>
    <row r="5" spans="1:7" ht="18.75" x14ac:dyDescent="0.25">
      <c r="A5" s="166" t="s">
        <v>371</v>
      </c>
      <c r="B5" s="166"/>
      <c r="C5" s="166"/>
      <c r="D5" s="166"/>
      <c r="E5" s="166"/>
    </row>
    <row r="6" spans="1:7" s="24" customFormat="1" x14ac:dyDescent="0.25">
      <c r="A6" s="19"/>
      <c r="B6" s="20"/>
      <c r="C6" s="21"/>
      <c r="D6" s="22"/>
      <c r="E6" s="23"/>
    </row>
    <row r="7" spans="1:7" s="27" customFormat="1" ht="78.75" x14ac:dyDescent="0.25">
      <c r="A7" s="25" t="s">
        <v>0</v>
      </c>
      <c r="B7" s="25" t="s">
        <v>372</v>
      </c>
      <c r="C7" s="26" t="s">
        <v>373</v>
      </c>
      <c r="D7" s="8" t="s">
        <v>374</v>
      </c>
      <c r="E7" s="8" t="s">
        <v>375</v>
      </c>
    </row>
    <row r="8" spans="1:7" s="27" customFormat="1" ht="63" x14ac:dyDescent="0.25">
      <c r="A8" s="25" t="s">
        <v>55</v>
      </c>
      <c r="B8" s="28" t="s">
        <v>76</v>
      </c>
      <c r="C8" s="29"/>
      <c r="D8" s="25"/>
      <c r="E8" s="25"/>
    </row>
    <row r="9" spans="1:7" ht="78.75" x14ac:dyDescent="0.25">
      <c r="A9" s="25" t="s">
        <v>77</v>
      </c>
      <c r="B9" s="28" t="s">
        <v>376</v>
      </c>
      <c r="C9" s="29" t="s">
        <v>377</v>
      </c>
      <c r="D9" s="28" t="s">
        <v>378</v>
      </c>
      <c r="E9" s="25" t="s">
        <v>20</v>
      </c>
    </row>
    <row r="10" spans="1:7" ht="47.25" x14ac:dyDescent="0.25">
      <c r="A10" s="34" t="s">
        <v>28</v>
      </c>
      <c r="B10" s="33" t="s">
        <v>85</v>
      </c>
      <c r="C10" s="31"/>
      <c r="D10" s="33"/>
      <c r="E10" s="34"/>
    </row>
    <row r="11" spans="1:7" ht="78.75" x14ac:dyDescent="0.25">
      <c r="A11" s="34" t="s">
        <v>86</v>
      </c>
      <c r="B11" s="33" t="s">
        <v>87</v>
      </c>
      <c r="C11" s="31"/>
      <c r="D11" s="33"/>
      <c r="E11" s="34"/>
    </row>
    <row r="12" spans="1:7" ht="256.5" customHeight="1" x14ac:dyDescent="0.25">
      <c r="A12" s="32" t="s">
        <v>88</v>
      </c>
      <c r="B12" s="33" t="s">
        <v>376</v>
      </c>
      <c r="C12" s="31" t="s">
        <v>397</v>
      </c>
      <c r="D12" s="33" t="s">
        <v>378</v>
      </c>
      <c r="E12" s="34" t="s">
        <v>398</v>
      </c>
    </row>
    <row r="13" spans="1:7" ht="47.25" x14ac:dyDescent="0.25">
      <c r="A13" s="32" t="s">
        <v>92</v>
      </c>
      <c r="B13" s="33" t="s">
        <v>376</v>
      </c>
      <c r="C13" s="31" t="s">
        <v>399</v>
      </c>
      <c r="D13" s="33" t="s">
        <v>378</v>
      </c>
      <c r="E13" s="34" t="s">
        <v>379</v>
      </c>
    </row>
    <row r="14" spans="1:7" ht="63" x14ac:dyDescent="0.25">
      <c r="A14" s="32" t="s">
        <v>380</v>
      </c>
      <c r="B14" s="33" t="s">
        <v>376</v>
      </c>
      <c r="C14" s="31" t="s">
        <v>381</v>
      </c>
      <c r="D14" s="33" t="s">
        <v>378</v>
      </c>
      <c r="E14" s="34" t="s">
        <v>382</v>
      </c>
    </row>
    <row r="15" spans="1:7" ht="31.5" x14ac:dyDescent="0.25">
      <c r="A15" s="30" t="s">
        <v>39</v>
      </c>
      <c r="B15" s="28" t="s">
        <v>110</v>
      </c>
      <c r="C15" s="29"/>
      <c r="D15" s="28"/>
      <c r="E15" s="25"/>
    </row>
    <row r="16" spans="1:7" ht="78.75" x14ac:dyDescent="0.25">
      <c r="A16" s="30" t="s">
        <v>44</v>
      </c>
      <c r="B16" s="28" t="s">
        <v>111</v>
      </c>
      <c r="C16" s="29"/>
      <c r="D16" s="28"/>
      <c r="E16" s="25"/>
    </row>
    <row r="17" spans="1:5" ht="281.25" customHeight="1" x14ac:dyDescent="0.25">
      <c r="A17" s="30" t="s">
        <v>112</v>
      </c>
      <c r="B17" s="28" t="s">
        <v>383</v>
      </c>
      <c r="C17" s="29" t="s">
        <v>384</v>
      </c>
      <c r="D17" s="28" t="s">
        <v>378</v>
      </c>
      <c r="E17" s="25" t="s">
        <v>385</v>
      </c>
    </row>
    <row r="18" spans="1:5" ht="94.5" x14ac:dyDescent="0.25">
      <c r="A18" s="30" t="s">
        <v>45</v>
      </c>
      <c r="B18" s="9" t="s">
        <v>117</v>
      </c>
      <c r="C18" s="29"/>
      <c r="D18" s="28"/>
      <c r="E18" s="25"/>
    </row>
    <row r="19" spans="1:5" ht="222.75" customHeight="1" x14ac:dyDescent="0.25">
      <c r="A19" s="30" t="s">
        <v>118</v>
      </c>
      <c r="B19" s="28" t="s">
        <v>383</v>
      </c>
      <c r="C19" s="29" t="s">
        <v>386</v>
      </c>
      <c r="D19" s="28" t="s">
        <v>378</v>
      </c>
      <c r="E19" s="25" t="s">
        <v>385</v>
      </c>
    </row>
    <row r="20" spans="1:5" ht="47.25" x14ac:dyDescent="0.25">
      <c r="A20" s="30" t="s">
        <v>46</v>
      </c>
      <c r="B20" s="9" t="s">
        <v>122</v>
      </c>
      <c r="C20" s="29"/>
      <c r="D20" s="28"/>
      <c r="E20" s="25"/>
    </row>
    <row r="21" spans="1:5" ht="283.5" x14ac:dyDescent="0.25">
      <c r="A21" s="30" t="s">
        <v>123</v>
      </c>
      <c r="B21" s="28" t="s">
        <v>383</v>
      </c>
      <c r="C21" s="29" t="s">
        <v>387</v>
      </c>
      <c r="D21" s="28" t="s">
        <v>378</v>
      </c>
      <c r="E21" s="25" t="s">
        <v>385</v>
      </c>
    </row>
    <row r="22" spans="1:5" ht="47.25" x14ac:dyDescent="0.25">
      <c r="A22" s="30" t="s">
        <v>47</v>
      </c>
      <c r="B22" s="9" t="s">
        <v>125</v>
      </c>
      <c r="C22" s="29"/>
      <c r="D22" s="28"/>
      <c r="E22" s="25"/>
    </row>
    <row r="23" spans="1:5" ht="78.75" x14ac:dyDescent="0.25">
      <c r="A23" s="30" t="s">
        <v>126</v>
      </c>
      <c r="B23" s="28" t="s">
        <v>383</v>
      </c>
      <c r="C23" s="29" t="s">
        <v>388</v>
      </c>
      <c r="D23" s="28" t="s">
        <v>378</v>
      </c>
      <c r="E23" s="25" t="s">
        <v>389</v>
      </c>
    </row>
    <row r="24" spans="1:5" ht="63" x14ac:dyDescent="0.25">
      <c r="A24" s="30" t="s">
        <v>48</v>
      </c>
      <c r="B24" s="9" t="s">
        <v>128</v>
      </c>
      <c r="C24" s="29"/>
      <c r="D24" s="28"/>
      <c r="E24" s="25"/>
    </row>
    <row r="25" spans="1:5" ht="291" customHeight="1" x14ac:dyDescent="0.25">
      <c r="A25" s="30" t="s">
        <v>129</v>
      </c>
      <c r="B25" s="28" t="s">
        <v>383</v>
      </c>
      <c r="C25" s="29" t="s">
        <v>390</v>
      </c>
      <c r="D25" s="28" t="s">
        <v>378</v>
      </c>
      <c r="E25" s="25" t="s">
        <v>385</v>
      </c>
    </row>
    <row r="26" spans="1:5" ht="131.25" customHeight="1" x14ac:dyDescent="0.25">
      <c r="A26" s="30" t="s">
        <v>131</v>
      </c>
      <c r="B26" s="28" t="s">
        <v>391</v>
      </c>
      <c r="C26" s="29" t="s">
        <v>392</v>
      </c>
      <c r="D26" s="28" t="s">
        <v>378</v>
      </c>
      <c r="E26" s="25" t="s">
        <v>393</v>
      </c>
    </row>
    <row r="27" spans="1:5" ht="94.5" x14ac:dyDescent="0.25">
      <c r="A27" s="30" t="s">
        <v>56</v>
      </c>
      <c r="B27" s="9" t="s">
        <v>133</v>
      </c>
      <c r="C27" s="29"/>
      <c r="D27" s="28"/>
      <c r="E27" s="25"/>
    </row>
    <row r="28" spans="1:5" ht="216.75" customHeight="1" x14ac:dyDescent="0.25">
      <c r="A28" s="30" t="s">
        <v>134</v>
      </c>
      <c r="B28" s="28" t="s">
        <v>383</v>
      </c>
      <c r="C28" s="29" t="s">
        <v>394</v>
      </c>
      <c r="D28" s="28" t="s">
        <v>378</v>
      </c>
      <c r="E28" s="25" t="s">
        <v>385</v>
      </c>
    </row>
    <row r="29" spans="1:5" ht="126" x14ac:dyDescent="0.25">
      <c r="A29" s="30" t="s">
        <v>58</v>
      </c>
      <c r="B29" s="9" t="s">
        <v>144</v>
      </c>
      <c r="C29" s="29"/>
      <c r="D29" s="28"/>
      <c r="E29" s="25"/>
    </row>
    <row r="30" spans="1:5" ht="151.5" customHeight="1" x14ac:dyDescent="0.25">
      <c r="A30" s="30" t="s">
        <v>145</v>
      </c>
      <c r="B30" s="28" t="s">
        <v>383</v>
      </c>
      <c r="C30" s="29" t="s">
        <v>395</v>
      </c>
      <c r="D30" s="28" t="s">
        <v>378</v>
      </c>
      <c r="E30" s="25" t="s">
        <v>385</v>
      </c>
    </row>
    <row r="31" spans="1:5" s="35" customFormat="1" ht="63" x14ac:dyDescent="0.25">
      <c r="A31" s="32" t="s">
        <v>40</v>
      </c>
      <c r="B31" s="33" t="s">
        <v>152</v>
      </c>
      <c r="C31" s="31"/>
      <c r="D31" s="33"/>
      <c r="E31" s="34"/>
    </row>
    <row r="32" spans="1:5" ht="110.25" x14ac:dyDescent="0.25">
      <c r="A32" s="30" t="s">
        <v>43</v>
      </c>
      <c r="B32" s="28" t="s">
        <v>159</v>
      </c>
      <c r="C32" s="29"/>
      <c r="D32" s="28"/>
      <c r="E32" s="25"/>
    </row>
    <row r="33" spans="1:5" ht="134.25" customHeight="1" x14ac:dyDescent="0.25">
      <c r="A33" s="30" t="s">
        <v>160</v>
      </c>
      <c r="B33" s="28" t="s">
        <v>383</v>
      </c>
      <c r="C33" s="29" t="s">
        <v>396</v>
      </c>
      <c r="D33" s="28" t="s">
        <v>378</v>
      </c>
      <c r="E33" s="25" t="s">
        <v>382</v>
      </c>
    </row>
  </sheetData>
  <mergeCells count="3">
    <mergeCell ref="D1:E1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8" fitToHeight="1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opLeftCell="A4" workbookViewId="0">
      <selection activeCell="B11" sqref="B11"/>
    </sheetView>
  </sheetViews>
  <sheetFormatPr defaultRowHeight="12" x14ac:dyDescent="0.2"/>
  <cols>
    <col min="1" max="1" width="8.28515625" style="105" customWidth="1"/>
    <col min="2" max="2" width="31.28515625" style="105" customWidth="1"/>
    <col min="3" max="3" width="36.7109375" style="105" customWidth="1"/>
    <col min="4" max="4" width="25.85546875" style="105" customWidth="1"/>
    <col min="5" max="5" width="21.5703125" style="105" customWidth="1"/>
    <col min="6" max="7" width="18.7109375" style="105" customWidth="1"/>
    <col min="8" max="16384" width="9.140625" style="105"/>
  </cols>
  <sheetData>
    <row r="1" spans="1:5" x14ac:dyDescent="0.2">
      <c r="A1" s="127"/>
      <c r="B1" s="126"/>
      <c r="C1" s="125"/>
      <c r="D1" s="167" t="s">
        <v>369</v>
      </c>
      <c r="E1" s="167"/>
    </row>
    <row r="2" spans="1:5" x14ac:dyDescent="0.2">
      <c r="A2" s="127"/>
      <c r="B2" s="126"/>
      <c r="C2" s="125"/>
      <c r="D2" s="124" t="s">
        <v>49</v>
      </c>
      <c r="E2" s="123"/>
    </row>
    <row r="3" spans="1:5" x14ac:dyDescent="0.2">
      <c r="A3" s="127"/>
      <c r="B3" s="126"/>
      <c r="C3" s="125"/>
      <c r="D3" s="124"/>
      <c r="E3" s="123"/>
    </row>
    <row r="4" spans="1:5" x14ac:dyDescent="0.2">
      <c r="A4" s="168" t="s">
        <v>459</v>
      </c>
      <c r="B4" s="168"/>
      <c r="C4" s="168"/>
      <c r="D4" s="168"/>
      <c r="E4" s="168"/>
    </row>
    <row r="5" spans="1:5" ht="35.25" customHeight="1" x14ac:dyDescent="0.2">
      <c r="A5" s="169" t="s">
        <v>460</v>
      </c>
      <c r="B5" s="169"/>
      <c r="C5" s="169"/>
      <c r="D5" s="169"/>
      <c r="E5" s="169"/>
    </row>
    <row r="6" spans="1:5" x14ac:dyDescent="0.2">
      <c r="A6" s="122"/>
      <c r="B6" s="121"/>
      <c r="C6" s="120"/>
      <c r="D6" s="119"/>
      <c r="E6" s="118"/>
    </row>
    <row r="7" spans="1:5" ht="36" x14ac:dyDescent="0.2">
      <c r="A7" s="111" t="s">
        <v>0</v>
      </c>
      <c r="B7" s="111" t="s">
        <v>372</v>
      </c>
      <c r="C7" s="117" t="s">
        <v>373</v>
      </c>
      <c r="D7" s="116" t="s">
        <v>374</v>
      </c>
      <c r="E7" s="116" t="s">
        <v>375</v>
      </c>
    </row>
    <row r="8" spans="1:5" ht="60" x14ac:dyDescent="0.2">
      <c r="A8" s="111" t="s">
        <v>55</v>
      </c>
      <c r="B8" s="112" t="s">
        <v>376</v>
      </c>
      <c r="C8" s="113" t="s">
        <v>450</v>
      </c>
      <c r="D8" s="112" t="s">
        <v>378</v>
      </c>
      <c r="E8" s="111" t="s">
        <v>439</v>
      </c>
    </row>
    <row r="9" spans="1:5" ht="36" x14ac:dyDescent="0.2">
      <c r="A9" s="114" t="s">
        <v>28</v>
      </c>
      <c r="B9" s="115" t="s">
        <v>451</v>
      </c>
      <c r="C9" s="113"/>
      <c r="D9" s="112"/>
      <c r="E9" s="111"/>
    </row>
    <row r="10" spans="1:5" ht="36" x14ac:dyDescent="0.2">
      <c r="A10" s="114" t="s">
        <v>453</v>
      </c>
      <c r="B10" s="112" t="s">
        <v>383</v>
      </c>
      <c r="C10" s="113" t="s">
        <v>454</v>
      </c>
      <c r="D10" s="112" t="s">
        <v>452</v>
      </c>
      <c r="E10" s="111" t="s">
        <v>385</v>
      </c>
    </row>
    <row r="11" spans="1:5" ht="36" x14ac:dyDescent="0.2">
      <c r="A11" s="110" t="s">
        <v>455</v>
      </c>
      <c r="B11" s="108" t="s">
        <v>456</v>
      </c>
      <c r="C11" s="109" t="s">
        <v>443</v>
      </c>
      <c r="D11" s="108"/>
      <c r="E11" s="107" t="s">
        <v>442</v>
      </c>
    </row>
    <row r="12" spans="1:5" ht="48" x14ac:dyDescent="0.2">
      <c r="A12" s="156" t="s">
        <v>457</v>
      </c>
      <c r="B12" s="112" t="s">
        <v>383</v>
      </c>
      <c r="C12" s="113" t="s">
        <v>458</v>
      </c>
      <c r="D12" s="112" t="s">
        <v>452</v>
      </c>
      <c r="E12" s="111" t="s">
        <v>385</v>
      </c>
    </row>
    <row r="14" spans="1:5" x14ac:dyDescent="0.2">
      <c r="C14" s="106"/>
    </row>
  </sheetData>
  <mergeCells count="3">
    <mergeCell ref="D1:E1"/>
    <mergeCell ref="A4:E4"/>
    <mergeCell ref="A5:E5"/>
  </mergeCells>
  <pageMargins left="0.7" right="0.7" top="0.75" bottom="0.75" header="0.3" footer="0.3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zoomScale="75" zoomScaleNormal="75" workbookViewId="0">
      <pane xSplit="3" ySplit="8" topLeftCell="D12" activePane="bottomRight" state="frozen"/>
      <selection activeCell="E102" sqref="E102"/>
      <selection pane="topRight" activeCell="E102" sqref="E102"/>
      <selection pane="bottomLeft" activeCell="E102" sqref="E102"/>
      <selection pane="bottomRight" activeCell="B11" sqref="B11"/>
    </sheetView>
  </sheetViews>
  <sheetFormatPr defaultRowHeight="15.75" x14ac:dyDescent="0.25"/>
  <cols>
    <col min="1" max="1" width="10.28515625" style="60" customWidth="1"/>
    <col min="2" max="2" width="49" style="58" customWidth="1"/>
    <col min="3" max="3" width="13.7109375" style="61" customWidth="1"/>
    <col min="4" max="5" width="13" style="61" customWidth="1"/>
    <col min="6" max="7" width="13.28515625" style="61" customWidth="1"/>
    <col min="8" max="9" width="13.28515625" style="58" bestFit="1" customWidth="1"/>
    <col min="10" max="10" width="12.7109375" style="58" bestFit="1" customWidth="1"/>
    <col min="11" max="11" width="12.7109375" style="128" customWidth="1"/>
    <col min="12" max="12" width="15.42578125" style="58" customWidth="1"/>
    <col min="13" max="16384" width="9.140625" style="58"/>
  </cols>
  <sheetData>
    <row r="1" spans="1:11" s="6" customFormat="1" x14ac:dyDescent="0.25">
      <c r="A1" s="39"/>
      <c r="D1" s="170"/>
      <c r="E1" s="170"/>
      <c r="F1" s="170"/>
      <c r="G1" s="98"/>
    </row>
    <row r="2" spans="1:11" s="6" customFormat="1" x14ac:dyDescent="0.25">
      <c r="A2" s="39"/>
      <c r="D2" s="170"/>
      <c r="E2" s="170"/>
      <c r="F2" s="170"/>
      <c r="G2" s="98"/>
      <c r="H2" s="176" t="s">
        <v>69</v>
      </c>
      <c r="I2" s="177"/>
      <c r="J2" s="104"/>
      <c r="K2" s="104"/>
    </row>
    <row r="3" spans="1:11" x14ac:dyDescent="0.25">
      <c r="H3" s="174" t="s">
        <v>49</v>
      </c>
      <c r="I3" s="175"/>
      <c r="J3" s="175"/>
      <c r="K3" s="129"/>
    </row>
    <row r="4" spans="1:11" ht="18.75" x14ac:dyDescent="0.25">
      <c r="A4" s="161" t="s">
        <v>462</v>
      </c>
      <c r="B4" s="161"/>
      <c r="C4" s="161"/>
      <c r="D4" s="161"/>
      <c r="E4" s="161"/>
      <c r="F4" s="161"/>
      <c r="G4" s="178"/>
    </row>
    <row r="5" spans="1:11" ht="55.5" customHeight="1" x14ac:dyDescent="0.25">
      <c r="A5" s="161" t="s">
        <v>461</v>
      </c>
      <c r="B5" s="161"/>
      <c r="C5" s="161"/>
      <c r="D5" s="161"/>
      <c r="E5" s="161"/>
      <c r="F5" s="161"/>
      <c r="G5" s="178"/>
      <c r="H5" s="141"/>
      <c r="I5" s="141"/>
      <c r="J5" s="141"/>
      <c r="K5" s="141"/>
    </row>
    <row r="7" spans="1:11" s="61" customFormat="1" ht="15.75" customHeight="1" x14ac:dyDescent="0.25">
      <c r="A7" s="162" t="s">
        <v>0</v>
      </c>
      <c r="B7" s="163" t="s">
        <v>71</v>
      </c>
      <c r="C7" s="163" t="s">
        <v>72</v>
      </c>
      <c r="D7" s="171"/>
      <c r="E7" s="172"/>
      <c r="F7" s="172"/>
      <c r="G7" s="172"/>
      <c r="H7" s="172"/>
      <c r="I7" s="172"/>
      <c r="J7" s="173"/>
      <c r="K7" s="130"/>
    </row>
    <row r="8" spans="1:11" s="61" customFormat="1" ht="51" customHeight="1" x14ac:dyDescent="0.25">
      <c r="A8" s="162"/>
      <c r="B8" s="163"/>
      <c r="C8" s="163"/>
      <c r="D8" s="92" t="s">
        <v>438</v>
      </c>
      <c r="E8" s="92" t="s">
        <v>439</v>
      </c>
      <c r="F8" s="92" t="s">
        <v>444</v>
      </c>
      <c r="G8" s="92" t="s">
        <v>445</v>
      </c>
      <c r="H8" s="92" t="s">
        <v>446</v>
      </c>
      <c r="I8" s="92" t="s">
        <v>447</v>
      </c>
      <c r="J8" s="92" t="s">
        <v>448</v>
      </c>
      <c r="K8" s="130" t="s">
        <v>449</v>
      </c>
    </row>
    <row r="9" spans="1:11" ht="62.25" customHeight="1" x14ac:dyDescent="0.25">
      <c r="A9" s="74" t="s">
        <v>55</v>
      </c>
      <c r="B9" s="75" t="s">
        <v>463</v>
      </c>
      <c r="C9" s="92"/>
      <c r="D9" s="92"/>
      <c r="E9" s="92"/>
      <c r="F9" s="92"/>
      <c r="G9" s="92"/>
      <c r="H9" s="10"/>
      <c r="I9" s="10"/>
      <c r="J9" s="10"/>
      <c r="K9" s="10"/>
    </row>
    <row r="10" spans="1:11" s="145" customFormat="1" ht="31.5" x14ac:dyDescent="0.25">
      <c r="A10" s="142" t="s">
        <v>28</v>
      </c>
      <c r="B10" s="143" t="s">
        <v>451</v>
      </c>
      <c r="C10" s="144"/>
      <c r="D10" s="144"/>
      <c r="E10" s="144"/>
      <c r="F10" s="144"/>
      <c r="G10" s="144"/>
      <c r="H10" s="143"/>
      <c r="I10" s="143"/>
      <c r="J10" s="143"/>
      <c r="K10" s="143"/>
    </row>
    <row r="11" spans="1:11" s="145" customFormat="1" ht="31.5" x14ac:dyDescent="0.25">
      <c r="A11" s="142" t="s">
        <v>474</v>
      </c>
      <c r="B11" s="143" t="s">
        <v>477</v>
      </c>
      <c r="C11" s="144" t="s">
        <v>437</v>
      </c>
      <c r="D11" s="144">
        <v>4</v>
      </c>
      <c r="E11" s="144">
        <v>4</v>
      </c>
      <c r="F11" s="144">
        <v>4</v>
      </c>
      <c r="G11" s="144">
        <v>4</v>
      </c>
      <c r="H11" s="143">
        <v>4</v>
      </c>
      <c r="I11" s="143">
        <v>4</v>
      </c>
      <c r="J11" s="143">
        <v>4</v>
      </c>
      <c r="K11" s="143">
        <v>4</v>
      </c>
    </row>
    <row r="12" spans="1:11" s="145" customFormat="1" ht="64.5" customHeight="1" x14ac:dyDescent="0.25">
      <c r="A12" s="142" t="s">
        <v>466</v>
      </c>
      <c r="B12" s="159" t="s">
        <v>464</v>
      </c>
      <c r="C12" s="144" t="s">
        <v>437</v>
      </c>
      <c r="D12" s="144">
        <v>13</v>
      </c>
      <c r="E12" s="144">
        <v>13</v>
      </c>
      <c r="F12" s="144">
        <v>13</v>
      </c>
      <c r="G12" s="144">
        <v>13</v>
      </c>
      <c r="H12" s="144">
        <v>13</v>
      </c>
      <c r="I12" s="144">
        <v>13</v>
      </c>
      <c r="J12" s="144">
        <v>13</v>
      </c>
      <c r="K12" s="144">
        <v>13</v>
      </c>
    </row>
    <row r="13" spans="1:11" s="145" customFormat="1" ht="69" customHeight="1" x14ac:dyDescent="0.25">
      <c r="A13" s="142" t="s">
        <v>475</v>
      </c>
      <c r="B13" s="159" t="s">
        <v>465</v>
      </c>
      <c r="C13" s="144" t="s">
        <v>116</v>
      </c>
      <c r="D13" s="146">
        <v>5420</v>
      </c>
      <c r="E13" s="146">
        <v>5420</v>
      </c>
      <c r="F13" s="147">
        <v>5420</v>
      </c>
      <c r="G13" s="144">
        <v>5420</v>
      </c>
      <c r="H13" s="144">
        <v>5420</v>
      </c>
      <c r="I13" s="144">
        <v>5420</v>
      </c>
      <c r="J13" s="144">
        <v>5420</v>
      </c>
      <c r="K13" s="144">
        <v>5420</v>
      </c>
    </row>
    <row r="14" spans="1:11" s="145" customFormat="1" ht="48" customHeight="1" x14ac:dyDescent="0.25">
      <c r="A14" s="142" t="s">
        <v>39</v>
      </c>
      <c r="B14" s="159" t="s">
        <v>456</v>
      </c>
      <c r="C14" s="144"/>
      <c r="D14" s="144"/>
      <c r="E14" s="144"/>
      <c r="F14" s="144"/>
      <c r="G14" s="144"/>
      <c r="H14" s="143"/>
      <c r="I14" s="143"/>
      <c r="J14" s="143"/>
      <c r="K14" s="143"/>
    </row>
    <row r="15" spans="1:11" s="145" customFormat="1" ht="48" customHeight="1" x14ac:dyDescent="0.25">
      <c r="A15" s="142" t="s">
        <v>457</v>
      </c>
      <c r="B15" s="143" t="s">
        <v>476</v>
      </c>
      <c r="C15" s="144" t="s">
        <v>437</v>
      </c>
      <c r="D15" s="144">
        <v>4</v>
      </c>
      <c r="E15" s="144">
        <v>4</v>
      </c>
      <c r="F15" s="144">
        <v>4</v>
      </c>
      <c r="G15" s="144">
        <v>4</v>
      </c>
      <c r="H15" s="143">
        <v>4</v>
      </c>
      <c r="I15" s="143">
        <v>4</v>
      </c>
      <c r="J15" s="143">
        <v>4</v>
      </c>
      <c r="K15" s="143">
        <v>4</v>
      </c>
    </row>
    <row r="16" spans="1:11" s="145" customFormat="1" ht="47.25" x14ac:dyDescent="0.25">
      <c r="A16" s="142" t="s">
        <v>469</v>
      </c>
      <c r="B16" s="159" t="s">
        <v>467</v>
      </c>
      <c r="C16" s="144" t="s">
        <v>437</v>
      </c>
      <c r="D16" s="146">
        <v>9</v>
      </c>
      <c r="E16" s="146">
        <v>9</v>
      </c>
      <c r="F16" s="146">
        <v>10</v>
      </c>
      <c r="G16" s="146">
        <v>10</v>
      </c>
      <c r="H16" s="146">
        <v>10</v>
      </c>
      <c r="I16" s="146">
        <v>10</v>
      </c>
      <c r="J16" s="146">
        <v>11</v>
      </c>
      <c r="K16" s="146">
        <v>11</v>
      </c>
    </row>
    <row r="17" spans="1:11" s="145" customFormat="1" ht="63" x14ac:dyDescent="0.25">
      <c r="A17" s="142" t="s">
        <v>478</v>
      </c>
      <c r="B17" s="159" t="s">
        <v>468</v>
      </c>
      <c r="C17" s="140" t="s">
        <v>90</v>
      </c>
      <c r="D17" s="148">
        <v>30</v>
      </c>
      <c r="E17" s="148">
        <v>31</v>
      </c>
      <c r="F17" s="148">
        <v>32</v>
      </c>
      <c r="G17" s="148">
        <v>33</v>
      </c>
      <c r="H17" s="148">
        <v>34</v>
      </c>
      <c r="I17" s="148">
        <v>35</v>
      </c>
      <c r="J17" s="148">
        <v>36</v>
      </c>
      <c r="K17" s="148">
        <v>37</v>
      </c>
    </row>
  </sheetData>
  <mergeCells count="10">
    <mergeCell ref="D1:F1"/>
    <mergeCell ref="D2:F2"/>
    <mergeCell ref="A7:A8"/>
    <mergeCell ref="B7:B8"/>
    <mergeCell ref="C7:C8"/>
    <mergeCell ref="D7:J7"/>
    <mergeCell ref="H3:J3"/>
    <mergeCell ref="H2:I2"/>
    <mergeCell ref="A4:G4"/>
    <mergeCell ref="A5:G5"/>
  </mergeCells>
  <pageMargins left="0.23622047244094491" right="0.23622047244094491" top="0.74803149606299213" bottom="0.74803149606299213" header="0.31496062992125984" footer="0.31496062992125984"/>
  <pageSetup paperSize="9" scale="68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"/>
  <sheetViews>
    <sheetView zoomScale="66" zoomScaleNormal="66" workbookViewId="0">
      <pane xSplit="4" ySplit="7" topLeftCell="G8" activePane="bottomRight" state="frozen"/>
      <selection pane="topRight" activeCell="E1" sqref="E1"/>
      <selection pane="bottomLeft" activeCell="A8" sqref="A8"/>
      <selection pane="bottomRight" activeCell="J17" sqref="J17"/>
    </sheetView>
  </sheetViews>
  <sheetFormatPr defaultRowHeight="15" x14ac:dyDescent="0.25"/>
  <cols>
    <col min="1" max="1" width="6.85546875" style="54" customWidth="1"/>
    <col min="2" max="2" width="26.7109375" style="2" customWidth="1"/>
    <col min="3" max="3" width="36.85546875" style="56" customWidth="1"/>
    <col min="4" max="4" width="33.42578125" style="2" customWidth="1"/>
    <col min="5" max="11" width="16" style="2" customWidth="1"/>
    <col min="12" max="12" width="6.7109375" style="2" hidden="1" customWidth="1"/>
    <col min="13" max="13" width="15.140625" style="2" hidden="1" customWidth="1"/>
    <col min="14" max="14" width="9.140625" style="2" hidden="1" customWidth="1"/>
    <col min="15" max="15" width="15" style="2" hidden="1" customWidth="1"/>
    <col min="16" max="16" width="13.7109375" style="55" hidden="1" customWidth="1"/>
    <col min="17" max="17" width="15.140625" style="2" hidden="1" customWidth="1"/>
    <col min="18" max="16384" width="9.140625" style="2"/>
  </cols>
  <sheetData>
    <row r="1" spans="1:16" s="50" customFormat="1" ht="15.75" x14ac:dyDescent="0.25">
      <c r="A1" s="49"/>
      <c r="E1" s="183"/>
      <c r="F1" s="183"/>
      <c r="G1" s="183"/>
      <c r="H1" s="183"/>
      <c r="I1" s="183"/>
      <c r="J1" s="183"/>
      <c r="K1" s="183"/>
      <c r="P1" s="49"/>
    </row>
    <row r="2" spans="1:16" s="50" customFormat="1" ht="15.75" customHeight="1" x14ac:dyDescent="0.25">
      <c r="A2" s="135"/>
      <c r="B2" s="136"/>
      <c r="C2" s="136"/>
      <c r="D2" s="136"/>
      <c r="E2" s="137"/>
      <c r="F2" s="183" t="s">
        <v>440</v>
      </c>
      <c r="G2" s="191"/>
      <c r="H2" s="132"/>
      <c r="I2" s="132"/>
      <c r="J2" s="132"/>
      <c r="K2" s="103"/>
      <c r="P2" s="49"/>
    </row>
    <row r="3" spans="1:16" ht="15.75" x14ac:dyDescent="0.25">
      <c r="A3" s="138"/>
      <c r="B3" s="134"/>
      <c r="C3" s="139"/>
      <c r="D3" s="134"/>
      <c r="E3" s="134"/>
      <c r="F3" s="192" t="s">
        <v>49</v>
      </c>
      <c r="G3" s="175"/>
      <c r="H3" s="175"/>
      <c r="I3" s="175"/>
      <c r="J3" s="175"/>
      <c r="K3" s="175"/>
    </row>
    <row r="4" spans="1:16" s="51" customFormat="1" ht="18.75" x14ac:dyDescent="0.25">
      <c r="A4" s="193" t="s">
        <v>21</v>
      </c>
      <c r="B4" s="193"/>
      <c r="C4" s="193"/>
      <c r="D4" s="193"/>
      <c r="E4" s="194"/>
      <c r="F4" s="89"/>
      <c r="G4" s="89"/>
      <c r="H4" s="133"/>
      <c r="I4" s="133"/>
      <c r="J4" s="133"/>
      <c r="P4" s="52"/>
    </row>
    <row r="5" spans="1:16" x14ac:dyDescent="0.25">
      <c r="A5" s="138"/>
      <c r="B5" s="134"/>
      <c r="C5" s="139"/>
      <c r="D5" s="134"/>
      <c r="E5" s="134"/>
    </row>
    <row r="6" spans="1:16" s="53" customFormat="1" ht="38.25" customHeight="1" x14ac:dyDescent="0.25">
      <c r="A6" s="184" t="s">
        <v>0</v>
      </c>
      <c r="B6" s="186" t="s">
        <v>8</v>
      </c>
      <c r="C6" s="187" t="s">
        <v>7</v>
      </c>
      <c r="D6" s="186" t="s">
        <v>6</v>
      </c>
      <c r="E6" s="189"/>
      <c r="F6" s="189"/>
      <c r="G6" s="189"/>
      <c r="H6" s="189"/>
      <c r="I6" s="189"/>
      <c r="J6" s="189"/>
      <c r="K6" s="190"/>
      <c r="M6" s="53" t="s">
        <v>41</v>
      </c>
      <c r="P6" s="54"/>
    </row>
    <row r="7" spans="1:16" s="53" customFormat="1" ht="38.25" customHeight="1" x14ac:dyDescent="0.25">
      <c r="A7" s="185"/>
      <c r="B7" s="186"/>
      <c r="C7" s="188"/>
      <c r="D7" s="186"/>
      <c r="E7" s="90">
        <v>2025</v>
      </c>
      <c r="F7" s="90">
        <v>2026</v>
      </c>
      <c r="G7" s="90">
        <v>2027</v>
      </c>
      <c r="H7" s="131">
        <v>2028</v>
      </c>
      <c r="I7" s="131">
        <v>2029</v>
      </c>
      <c r="J7" s="131">
        <v>2030</v>
      </c>
      <c r="K7" s="83" t="s">
        <v>5</v>
      </c>
      <c r="P7" s="54"/>
    </row>
    <row r="8" spans="1:16" s="53" customFormat="1" ht="87" customHeight="1" x14ac:dyDescent="0.25">
      <c r="A8" s="157" t="s">
        <v>55</v>
      </c>
      <c r="B8" s="155" t="s">
        <v>473</v>
      </c>
      <c r="C8" s="158" t="s">
        <v>472</v>
      </c>
      <c r="D8" s="154"/>
      <c r="E8" s="154">
        <v>200</v>
      </c>
      <c r="F8" s="154">
        <v>200</v>
      </c>
      <c r="G8" s="154">
        <v>200</v>
      </c>
      <c r="H8" s="154">
        <v>80</v>
      </c>
      <c r="I8" s="154">
        <v>80</v>
      </c>
      <c r="J8" s="154">
        <v>80</v>
      </c>
      <c r="K8" s="154">
        <v>840</v>
      </c>
      <c r="P8" s="54"/>
    </row>
    <row r="9" spans="1:16" x14ac:dyDescent="0.25">
      <c r="A9" s="179" t="s">
        <v>77</v>
      </c>
      <c r="B9" s="181" t="s">
        <v>31</v>
      </c>
      <c r="C9" s="181" t="s">
        <v>470</v>
      </c>
      <c r="D9" s="93" t="s">
        <v>3</v>
      </c>
      <c r="E9" s="3"/>
      <c r="F9" s="3"/>
      <c r="G9" s="3"/>
      <c r="H9" s="3"/>
      <c r="I9" s="3"/>
      <c r="J9" s="3"/>
      <c r="K9" s="1"/>
      <c r="M9" s="1" t="e">
        <f>'Приложение 4'!#REF!</f>
        <v>#REF!</v>
      </c>
      <c r="P9" s="49" t="s">
        <v>67</v>
      </c>
    </row>
    <row r="10" spans="1:16" s="151" customFormat="1" ht="30" x14ac:dyDescent="0.25">
      <c r="A10" s="180"/>
      <c r="B10" s="182"/>
      <c r="C10" s="182"/>
      <c r="D10" s="149" t="s">
        <v>2</v>
      </c>
      <c r="E10" s="150">
        <v>150</v>
      </c>
      <c r="F10" s="150">
        <v>150</v>
      </c>
      <c r="G10" s="150">
        <v>150</v>
      </c>
      <c r="H10" s="150">
        <v>40</v>
      </c>
      <c r="I10" s="150">
        <v>40</v>
      </c>
      <c r="J10" s="150">
        <v>40</v>
      </c>
      <c r="K10" s="150">
        <v>570</v>
      </c>
      <c r="M10" s="150"/>
      <c r="P10" s="152"/>
    </row>
    <row r="11" spans="1:16" s="151" customFormat="1" ht="45" x14ac:dyDescent="0.25">
      <c r="A11" s="153" t="s">
        <v>80</v>
      </c>
      <c r="B11" s="149" t="s">
        <v>31</v>
      </c>
      <c r="C11" s="149" t="s">
        <v>471</v>
      </c>
      <c r="D11" s="149" t="s">
        <v>2</v>
      </c>
      <c r="E11" s="150">
        <v>50</v>
      </c>
      <c r="F11" s="150">
        <v>50</v>
      </c>
      <c r="G11" s="150">
        <v>50</v>
      </c>
      <c r="H11" s="150">
        <v>40</v>
      </c>
      <c r="I11" s="150">
        <v>40</v>
      </c>
      <c r="J11" s="150">
        <v>40</v>
      </c>
      <c r="K11" s="150">
        <v>270</v>
      </c>
      <c r="M11" s="150" t="e">
        <f>'Приложение 4'!#REF!</f>
        <v>#REF!</v>
      </c>
      <c r="P11" s="152" t="s">
        <v>68</v>
      </c>
    </row>
  </sheetData>
  <autoFilter ref="A7:M11"/>
  <mergeCells count="12">
    <mergeCell ref="A9:A10"/>
    <mergeCell ref="B9:B10"/>
    <mergeCell ref="C9:C10"/>
    <mergeCell ref="E1:K1"/>
    <mergeCell ref="A6:A7"/>
    <mergeCell ref="B6:B7"/>
    <mergeCell ref="C6:C7"/>
    <mergeCell ref="D6:D7"/>
    <mergeCell ref="E6:K6"/>
    <mergeCell ref="F2:G2"/>
    <mergeCell ref="F3:K3"/>
    <mergeCell ref="A4:E4"/>
  </mergeCells>
  <pageMargins left="0.23622047244094491" right="0.23622047244094491" top="0.74803149606299213" bottom="0.74803149606299213" header="0.31496062992125984" footer="0.31496062992125984"/>
  <pageSetup paperSize="9" scale="46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tabSelected="1" view="pageBreakPreview" zoomScale="67" zoomScaleNormal="75" zoomScaleSheetLayoutView="67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K12" sqref="K12"/>
    </sheetView>
  </sheetViews>
  <sheetFormatPr defaultRowHeight="15" x14ac:dyDescent="0.25"/>
  <cols>
    <col min="1" max="1" width="9.140625" style="39"/>
    <col min="2" max="2" width="14.7109375" style="6" customWidth="1"/>
    <col min="3" max="3" width="32.5703125" style="6" customWidth="1"/>
    <col min="4" max="4" width="30.140625" style="6" customWidth="1"/>
    <col min="5" max="10" width="15.140625" style="6" customWidth="1"/>
    <col min="11" max="11" width="16.28515625" style="6" customWidth="1"/>
    <col min="12" max="12" width="8" style="39" hidden="1" customWidth="1"/>
    <col min="13" max="13" width="24.7109375" style="39" hidden="1" customWidth="1"/>
    <col min="14" max="14" width="23.85546875" style="40" hidden="1" customWidth="1"/>
    <col min="15" max="15" width="9.140625" style="39"/>
    <col min="16" max="16" width="13.5703125" style="41" customWidth="1"/>
    <col min="17" max="17" width="14.28515625" style="41" customWidth="1"/>
    <col min="18" max="19" width="9.140625" style="41"/>
    <col min="20" max="16384" width="9.140625" style="6"/>
  </cols>
  <sheetData>
    <row r="1" spans="1:19" ht="15.75" x14ac:dyDescent="0.25">
      <c r="E1" s="160"/>
      <c r="F1" s="160"/>
      <c r="G1" s="160"/>
      <c r="H1" s="160"/>
      <c r="I1" s="160"/>
      <c r="J1" s="160"/>
      <c r="K1" s="160"/>
    </row>
    <row r="2" spans="1:19" ht="15.75" customHeight="1" x14ac:dyDescent="0.25">
      <c r="E2" s="102"/>
      <c r="F2" s="160" t="s">
        <v>441</v>
      </c>
      <c r="G2" s="160"/>
      <c r="H2" s="160"/>
      <c r="I2" s="160"/>
      <c r="J2" s="191"/>
      <c r="K2" s="102"/>
    </row>
    <row r="3" spans="1:19" ht="15.75" x14ac:dyDescent="0.25">
      <c r="F3" s="176" t="s">
        <v>49</v>
      </c>
      <c r="G3" s="176"/>
      <c r="H3" s="176"/>
      <c r="I3" s="176"/>
      <c r="J3" s="208"/>
      <c r="K3" s="208"/>
    </row>
    <row r="4" spans="1:19" ht="18.75" x14ac:dyDescent="0.3">
      <c r="A4" s="201" t="s">
        <v>22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5" spans="1:19" ht="18.75" x14ac:dyDescent="0.3">
      <c r="A5" s="201" t="s">
        <v>23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</row>
    <row r="6" spans="1:19" ht="15.75" thickBot="1" x14ac:dyDescent="0.3"/>
    <row r="7" spans="1:19" s="42" customFormat="1" ht="33.75" customHeight="1" x14ac:dyDescent="0.25">
      <c r="A7" s="202" t="s">
        <v>0</v>
      </c>
      <c r="B7" s="204" t="s">
        <v>8</v>
      </c>
      <c r="C7" s="204" t="s">
        <v>7</v>
      </c>
      <c r="D7" s="204" t="s">
        <v>17</v>
      </c>
      <c r="E7" s="206"/>
      <c r="F7" s="206"/>
      <c r="G7" s="206"/>
      <c r="H7" s="206"/>
      <c r="I7" s="206"/>
      <c r="J7" s="206"/>
      <c r="K7" s="207"/>
      <c r="M7" s="43" t="s">
        <v>64</v>
      </c>
      <c r="N7" s="44"/>
      <c r="O7" s="45"/>
      <c r="P7" s="46"/>
      <c r="Q7" s="46"/>
      <c r="R7" s="46"/>
      <c r="S7" s="46"/>
    </row>
    <row r="8" spans="1:19" s="42" customFormat="1" ht="39" customHeight="1" thickBot="1" x14ac:dyDescent="0.3">
      <c r="A8" s="203"/>
      <c r="B8" s="205"/>
      <c r="C8" s="205"/>
      <c r="D8" s="205"/>
      <c r="E8" s="87">
        <v>2025</v>
      </c>
      <c r="F8" s="87">
        <v>2026</v>
      </c>
      <c r="G8" s="87">
        <v>2027</v>
      </c>
      <c r="H8" s="87">
        <v>2028</v>
      </c>
      <c r="I8" s="87">
        <v>2029</v>
      </c>
      <c r="J8" s="87">
        <v>2030</v>
      </c>
      <c r="K8" s="47" t="s">
        <v>16</v>
      </c>
      <c r="L8" s="45"/>
      <c r="M8" s="45"/>
      <c r="N8" s="44"/>
      <c r="O8" s="45"/>
      <c r="P8" s="46"/>
      <c r="Q8" s="46"/>
      <c r="R8" s="46"/>
      <c r="S8" s="46"/>
    </row>
    <row r="9" spans="1:19" x14ac:dyDescent="0.25">
      <c r="A9" s="195" t="s">
        <v>55</v>
      </c>
      <c r="B9" s="198" t="s">
        <v>407</v>
      </c>
      <c r="C9" s="198" t="s">
        <v>472</v>
      </c>
      <c r="D9" s="84" t="s">
        <v>3</v>
      </c>
      <c r="E9" s="4">
        <f t="shared" ref="E9:J9" si="0">SUM(E10:E15)</f>
        <v>200</v>
      </c>
      <c r="F9" s="4">
        <f t="shared" si="0"/>
        <v>200</v>
      </c>
      <c r="G9" s="4">
        <f t="shared" si="0"/>
        <v>200</v>
      </c>
      <c r="H9" s="4">
        <f t="shared" si="0"/>
        <v>80</v>
      </c>
      <c r="I9" s="4">
        <f t="shared" si="0"/>
        <v>80</v>
      </c>
      <c r="J9" s="4">
        <f t="shared" si="0"/>
        <v>80</v>
      </c>
      <c r="K9" s="100">
        <f t="shared" ref="K9:K18" si="1">SUM(E9:J9)</f>
        <v>840</v>
      </c>
    </row>
    <row r="10" spans="1:19" x14ac:dyDescent="0.25">
      <c r="A10" s="196"/>
      <c r="B10" s="199"/>
      <c r="C10" s="199"/>
      <c r="D10" s="85" t="s">
        <v>14</v>
      </c>
      <c r="E10" s="5"/>
      <c r="F10" s="5"/>
      <c r="G10" s="5"/>
      <c r="H10" s="5"/>
      <c r="I10" s="5"/>
      <c r="J10" s="5"/>
      <c r="K10" s="38">
        <f t="shared" si="1"/>
        <v>0</v>
      </c>
    </row>
    <row r="11" spans="1:19" x14ac:dyDescent="0.25">
      <c r="A11" s="196"/>
      <c r="B11" s="199"/>
      <c r="C11" s="199"/>
      <c r="D11" s="85" t="s">
        <v>13</v>
      </c>
      <c r="E11" s="5"/>
      <c r="F11" s="5"/>
      <c r="G11" s="5"/>
      <c r="H11" s="5"/>
      <c r="I11" s="5"/>
      <c r="J11" s="5"/>
      <c r="K11" s="99">
        <f t="shared" si="1"/>
        <v>0</v>
      </c>
    </row>
    <row r="12" spans="1:19" ht="30" x14ac:dyDescent="0.25">
      <c r="A12" s="196"/>
      <c r="B12" s="199"/>
      <c r="C12" s="199"/>
      <c r="D12" s="85" t="s">
        <v>12</v>
      </c>
      <c r="E12" s="5">
        <f>E19+E26</f>
        <v>200</v>
      </c>
      <c r="F12" s="5">
        <f t="shared" ref="F12:J12" si="2">F19+F26</f>
        <v>200</v>
      </c>
      <c r="G12" s="5">
        <f t="shared" si="2"/>
        <v>200</v>
      </c>
      <c r="H12" s="5">
        <f t="shared" si="2"/>
        <v>80</v>
      </c>
      <c r="I12" s="5">
        <f t="shared" si="2"/>
        <v>80</v>
      </c>
      <c r="J12" s="5">
        <f t="shared" si="2"/>
        <v>80</v>
      </c>
      <c r="K12" s="48">
        <f t="shared" si="1"/>
        <v>840</v>
      </c>
      <c r="P12" s="40"/>
      <c r="Q12" s="40"/>
    </row>
    <row r="13" spans="1:19" x14ac:dyDescent="0.25">
      <c r="A13" s="196"/>
      <c r="B13" s="199"/>
      <c r="C13" s="199"/>
      <c r="D13" s="85" t="s">
        <v>15</v>
      </c>
      <c r="E13" s="5"/>
      <c r="F13" s="5"/>
      <c r="G13" s="5"/>
      <c r="H13" s="5"/>
      <c r="I13" s="5"/>
      <c r="J13" s="5"/>
      <c r="K13" s="48">
        <f t="shared" si="1"/>
        <v>0</v>
      </c>
    </row>
    <row r="14" spans="1:19" ht="45" x14ac:dyDescent="0.25">
      <c r="A14" s="196"/>
      <c r="B14" s="199"/>
      <c r="C14" s="199"/>
      <c r="D14" s="85" t="s">
        <v>10</v>
      </c>
      <c r="E14" s="5"/>
      <c r="F14" s="5"/>
      <c r="G14" s="5"/>
      <c r="H14" s="5"/>
      <c r="I14" s="5"/>
      <c r="J14" s="5"/>
      <c r="K14" s="38">
        <f t="shared" si="1"/>
        <v>0</v>
      </c>
    </row>
    <row r="15" spans="1:19" ht="15.75" thickBot="1" x14ac:dyDescent="0.3">
      <c r="A15" s="197"/>
      <c r="B15" s="200"/>
      <c r="C15" s="200"/>
      <c r="D15" s="86" t="s">
        <v>9</v>
      </c>
      <c r="E15" s="5"/>
      <c r="F15" s="5"/>
      <c r="G15" s="5"/>
      <c r="H15" s="5"/>
      <c r="I15" s="5"/>
      <c r="J15" s="5"/>
      <c r="K15" s="91">
        <f t="shared" si="1"/>
        <v>0</v>
      </c>
      <c r="N15" s="40" t="s">
        <v>50</v>
      </c>
    </row>
    <row r="16" spans="1:19" x14ac:dyDescent="0.25">
      <c r="A16" s="195" t="s">
        <v>77</v>
      </c>
      <c r="B16" s="198" t="s">
        <v>1</v>
      </c>
      <c r="C16" s="198" t="s">
        <v>470</v>
      </c>
      <c r="D16" s="94" t="s">
        <v>3</v>
      </c>
      <c r="E16" s="4">
        <f t="shared" ref="E16:J16" si="3">SUM(E17:E22)</f>
        <v>150</v>
      </c>
      <c r="F16" s="4">
        <f t="shared" si="3"/>
        <v>150</v>
      </c>
      <c r="G16" s="4">
        <f t="shared" si="3"/>
        <v>150</v>
      </c>
      <c r="H16" s="4">
        <f t="shared" si="3"/>
        <v>40</v>
      </c>
      <c r="I16" s="4">
        <f t="shared" si="3"/>
        <v>40</v>
      </c>
      <c r="J16" s="4">
        <f t="shared" si="3"/>
        <v>40</v>
      </c>
      <c r="K16" s="100">
        <f t="shared" si="1"/>
        <v>570</v>
      </c>
    </row>
    <row r="17" spans="1:19" x14ac:dyDescent="0.25">
      <c r="A17" s="196"/>
      <c r="B17" s="199"/>
      <c r="C17" s="199"/>
      <c r="D17" s="95" t="s">
        <v>14</v>
      </c>
      <c r="E17" s="5">
        <v>0</v>
      </c>
      <c r="F17" s="5">
        <v>0</v>
      </c>
      <c r="G17" s="5"/>
      <c r="H17" s="5"/>
      <c r="I17" s="5"/>
      <c r="J17" s="5">
        <v>0</v>
      </c>
      <c r="K17" s="48">
        <f t="shared" si="1"/>
        <v>0</v>
      </c>
    </row>
    <row r="18" spans="1:19" x14ac:dyDescent="0.25">
      <c r="A18" s="196"/>
      <c r="B18" s="199"/>
      <c r="C18" s="199"/>
      <c r="D18" s="95" t="s">
        <v>13</v>
      </c>
      <c r="E18" s="5">
        <v>0</v>
      </c>
      <c r="F18" s="5">
        <v>0</v>
      </c>
      <c r="G18" s="5"/>
      <c r="H18" s="5"/>
      <c r="I18" s="5"/>
      <c r="J18" s="5">
        <v>0</v>
      </c>
      <c r="K18" s="101">
        <f t="shared" si="1"/>
        <v>0</v>
      </c>
    </row>
    <row r="19" spans="1:19" ht="30" x14ac:dyDescent="0.25">
      <c r="A19" s="196"/>
      <c r="B19" s="199"/>
      <c r="C19" s="199"/>
      <c r="D19" s="95" t="s">
        <v>12</v>
      </c>
      <c r="E19" s="5">
        <f>'Приложение 3'!E10</f>
        <v>150</v>
      </c>
      <c r="F19" s="5">
        <f>'Приложение 3'!F10</f>
        <v>150</v>
      </c>
      <c r="G19" s="5">
        <f>'Приложение 3'!G10</f>
        <v>150</v>
      </c>
      <c r="H19" s="5">
        <f>'Приложение 3'!H10</f>
        <v>40</v>
      </c>
      <c r="I19" s="5">
        <f>'Приложение 3'!I10</f>
        <v>40</v>
      </c>
      <c r="J19" s="5">
        <f>'Приложение 3'!J10</f>
        <v>40</v>
      </c>
      <c r="K19" s="5">
        <f>E19+F19+G19+H19+I19+J19</f>
        <v>570</v>
      </c>
      <c r="M19" s="39" t="s">
        <v>66</v>
      </c>
    </row>
    <row r="20" spans="1:19" x14ac:dyDescent="0.25">
      <c r="A20" s="196"/>
      <c r="B20" s="199"/>
      <c r="C20" s="199"/>
      <c r="D20" s="95" t="s">
        <v>11</v>
      </c>
      <c r="E20" s="7">
        <v>0</v>
      </c>
      <c r="F20" s="7">
        <v>0</v>
      </c>
      <c r="G20" s="7"/>
      <c r="H20" s="7"/>
      <c r="I20" s="7"/>
      <c r="J20" s="7">
        <v>0</v>
      </c>
      <c r="K20" s="101">
        <f t="shared" ref="K20:K25" si="4">SUM(E20:J20)</f>
        <v>0</v>
      </c>
    </row>
    <row r="21" spans="1:19" ht="45" x14ac:dyDescent="0.25">
      <c r="A21" s="196"/>
      <c r="B21" s="199"/>
      <c r="C21" s="199"/>
      <c r="D21" s="95" t="s">
        <v>10</v>
      </c>
      <c r="E21" s="7">
        <v>0</v>
      </c>
      <c r="F21" s="7">
        <v>0</v>
      </c>
      <c r="G21" s="7"/>
      <c r="H21" s="7"/>
      <c r="I21" s="7"/>
      <c r="J21" s="7">
        <v>0</v>
      </c>
      <c r="K21" s="5">
        <f t="shared" si="4"/>
        <v>0</v>
      </c>
    </row>
    <row r="22" spans="1:19" ht="15.75" thickBot="1" x14ac:dyDescent="0.3">
      <c r="A22" s="197"/>
      <c r="B22" s="200"/>
      <c r="C22" s="200"/>
      <c r="D22" s="96" t="s">
        <v>9</v>
      </c>
      <c r="E22" s="97">
        <v>0</v>
      </c>
      <c r="F22" s="97">
        <v>0</v>
      </c>
      <c r="G22" s="97"/>
      <c r="H22" s="97"/>
      <c r="I22" s="97"/>
      <c r="J22" s="97">
        <v>0</v>
      </c>
      <c r="K22" s="91">
        <f t="shared" si="4"/>
        <v>0</v>
      </c>
    </row>
    <row r="23" spans="1:19" x14ac:dyDescent="0.25">
      <c r="A23" s="195" t="s">
        <v>80</v>
      </c>
      <c r="B23" s="198" t="s">
        <v>1</v>
      </c>
      <c r="C23" s="198" t="s">
        <v>471</v>
      </c>
      <c r="D23" s="94" t="s">
        <v>3</v>
      </c>
      <c r="E23" s="4">
        <f t="shared" ref="E23:J23" si="5">SUM(E24:E29)</f>
        <v>50</v>
      </c>
      <c r="F23" s="4">
        <f t="shared" si="5"/>
        <v>50</v>
      </c>
      <c r="G23" s="4">
        <f t="shared" si="5"/>
        <v>50</v>
      </c>
      <c r="H23" s="4">
        <f t="shared" si="5"/>
        <v>40</v>
      </c>
      <c r="I23" s="4">
        <f t="shared" si="5"/>
        <v>40</v>
      </c>
      <c r="J23" s="4">
        <f t="shared" si="5"/>
        <v>40</v>
      </c>
      <c r="K23" s="37">
        <f t="shared" si="4"/>
        <v>270</v>
      </c>
    </row>
    <row r="24" spans="1:19" x14ac:dyDescent="0.25">
      <c r="A24" s="196"/>
      <c r="B24" s="199"/>
      <c r="C24" s="199"/>
      <c r="D24" s="95" t="s">
        <v>14</v>
      </c>
      <c r="E24" s="7">
        <v>0</v>
      </c>
      <c r="F24" s="7">
        <v>0</v>
      </c>
      <c r="G24" s="7"/>
      <c r="H24" s="7"/>
      <c r="I24" s="7"/>
      <c r="J24" s="7">
        <v>0</v>
      </c>
      <c r="K24" s="99">
        <f t="shared" si="4"/>
        <v>0</v>
      </c>
    </row>
    <row r="25" spans="1:19" x14ac:dyDescent="0.25">
      <c r="A25" s="196"/>
      <c r="B25" s="199"/>
      <c r="C25" s="199"/>
      <c r="D25" s="95" t="s">
        <v>13</v>
      </c>
      <c r="E25" s="7">
        <v>0</v>
      </c>
      <c r="F25" s="7">
        <v>0</v>
      </c>
      <c r="G25" s="7"/>
      <c r="H25" s="7"/>
      <c r="I25" s="7"/>
      <c r="J25" s="7">
        <v>0</v>
      </c>
      <c r="K25" s="48">
        <f t="shared" si="4"/>
        <v>0</v>
      </c>
    </row>
    <row r="26" spans="1:19" ht="30" x14ac:dyDescent="0.25">
      <c r="A26" s="196"/>
      <c r="B26" s="199"/>
      <c r="C26" s="199"/>
      <c r="D26" s="95" t="s">
        <v>12</v>
      </c>
      <c r="E26" s="5">
        <f>'Приложение 3'!E11</f>
        <v>50</v>
      </c>
      <c r="F26" s="5">
        <f>'Приложение 3'!F11</f>
        <v>50</v>
      </c>
      <c r="G26" s="5">
        <f>'Приложение 3'!G11</f>
        <v>50</v>
      </c>
      <c r="H26" s="5">
        <f>'Приложение 3'!H11</f>
        <v>40</v>
      </c>
      <c r="I26" s="5">
        <f>'Приложение 3'!I11</f>
        <v>40</v>
      </c>
      <c r="J26" s="5">
        <f>'Приложение 3'!J11</f>
        <v>40</v>
      </c>
      <c r="K26" s="5">
        <f>E26+F26+G26+H26+I26+J26</f>
        <v>270</v>
      </c>
      <c r="M26" s="39" t="s">
        <v>65</v>
      </c>
    </row>
    <row r="27" spans="1:19" x14ac:dyDescent="0.25">
      <c r="A27" s="196"/>
      <c r="B27" s="199"/>
      <c r="C27" s="199"/>
      <c r="D27" s="95" t="s">
        <v>11</v>
      </c>
      <c r="E27" s="7">
        <v>0</v>
      </c>
      <c r="F27" s="7">
        <v>0</v>
      </c>
      <c r="G27" s="7"/>
      <c r="H27" s="7"/>
      <c r="I27" s="7"/>
      <c r="J27" s="7">
        <v>0</v>
      </c>
      <c r="K27" s="99">
        <f>SUM(E27:J27)</f>
        <v>0</v>
      </c>
    </row>
    <row r="28" spans="1:19" ht="45" x14ac:dyDescent="0.25">
      <c r="A28" s="196"/>
      <c r="B28" s="199"/>
      <c r="C28" s="199"/>
      <c r="D28" s="95" t="s">
        <v>10</v>
      </c>
      <c r="E28" s="7">
        <v>0</v>
      </c>
      <c r="F28" s="7">
        <v>0</v>
      </c>
      <c r="G28" s="7"/>
      <c r="H28" s="7"/>
      <c r="I28" s="7"/>
      <c r="J28" s="7">
        <v>0</v>
      </c>
      <c r="K28" s="38">
        <f>SUM(E28:J28)</f>
        <v>0</v>
      </c>
    </row>
    <row r="29" spans="1:19" ht="15.75" thickBot="1" x14ac:dyDescent="0.3">
      <c r="A29" s="197"/>
      <c r="B29" s="200"/>
      <c r="C29" s="200"/>
      <c r="D29" s="96" t="s">
        <v>9</v>
      </c>
      <c r="E29" s="88">
        <v>0</v>
      </c>
      <c r="F29" s="88">
        <v>0</v>
      </c>
      <c r="G29" s="88"/>
      <c r="H29" s="88"/>
      <c r="I29" s="88"/>
      <c r="J29" s="88">
        <v>0</v>
      </c>
      <c r="K29" s="91">
        <f>SUM(E29:J29)</f>
        <v>0</v>
      </c>
    </row>
    <row r="30" spans="1:19" x14ac:dyDescent="0.25">
      <c r="A30" s="39" t="s">
        <v>28</v>
      </c>
      <c r="L30" s="6"/>
      <c r="M30" s="6"/>
      <c r="N30" s="6"/>
      <c r="O30" s="6"/>
      <c r="P30" s="6"/>
      <c r="Q30" s="6"/>
      <c r="R30" s="6"/>
      <c r="S30" s="6"/>
    </row>
    <row r="31" spans="1:19" x14ac:dyDescent="0.25">
      <c r="A31" s="6"/>
      <c r="L31" s="6"/>
      <c r="M31" s="6"/>
      <c r="N31" s="6"/>
      <c r="O31" s="6"/>
      <c r="P31" s="6"/>
      <c r="Q31" s="6"/>
      <c r="R31" s="6"/>
      <c r="S31" s="6"/>
    </row>
    <row r="32" spans="1:19" x14ac:dyDescent="0.25">
      <c r="A32" s="6"/>
      <c r="L32" s="6"/>
      <c r="M32" s="6"/>
      <c r="N32" s="6"/>
      <c r="O32" s="6"/>
      <c r="P32" s="6"/>
      <c r="Q32" s="6"/>
      <c r="R32" s="6"/>
      <c r="S32" s="6"/>
    </row>
    <row r="33" spans="1:19" x14ac:dyDescent="0.25">
      <c r="A33" s="6"/>
      <c r="L33" s="6"/>
      <c r="M33" s="6"/>
      <c r="N33" s="6"/>
      <c r="O33" s="6"/>
      <c r="P33" s="6"/>
      <c r="Q33" s="6"/>
      <c r="R33" s="6"/>
      <c r="S33" s="6"/>
    </row>
    <row r="34" spans="1:19" x14ac:dyDescent="0.25">
      <c r="A34" s="6"/>
      <c r="L34" s="6"/>
      <c r="M34" s="6"/>
      <c r="N34" s="6"/>
      <c r="O34" s="6"/>
      <c r="P34" s="6"/>
      <c r="Q34" s="6"/>
      <c r="R34" s="6"/>
      <c r="S34" s="6"/>
    </row>
    <row r="35" spans="1:19" x14ac:dyDescent="0.25">
      <c r="A35" s="6"/>
      <c r="L35" s="6"/>
      <c r="M35" s="6"/>
      <c r="N35" s="6"/>
      <c r="O35" s="6"/>
      <c r="P35" s="6"/>
      <c r="Q35" s="6"/>
      <c r="R35" s="6"/>
      <c r="S35" s="6"/>
    </row>
    <row r="38" spans="1:19" x14ac:dyDescent="0.25">
      <c r="A38" s="6"/>
      <c r="L38" s="6"/>
      <c r="M38" s="6"/>
      <c r="N38" s="6"/>
      <c r="O38" s="6"/>
      <c r="P38" s="6"/>
      <c r="Q38" s="6"/>
      <c r="R38" s="6"/>
      <c r="S38" s="6"/>
    </row>
  </sheetData>
  <autoFilter ref="A8:M29"/>
  <mergeCells count="19">
    <mergeCell ref="A9:A15"/>
    <mergeCell ref="B9:B15"/>
    <mergeCell ref="C9:C15"/>
    <mergeCell ref="E1:K1"/>
    <mergeCell ref="A4:K4"/>
    <mergeCell ref="A5:K5"/>
    <mergeCell ref="A7:A8"/>
    <mergeCell ref="B7:B8"/>
    <mergeCell ref="C7:C8"/>
    <mergeCell ref="D7:D8"/>
    <mergeCell ref="E7:K7"/>
    <mergeCell ref="F3:K3"/>
    <mergeCell ref="F2:J2"/>
    <mergeCell ref="A16:A22"/>
    <mergeCell ref="B16:B22"/>
    <mergeCell ref="C16:C22"/>
    <mergeCell ref="A23:A29"/>
    <mergeCell ref="B23:B29"/>
    <mergeCell ref="C23:C29"/>
  </mergeCells>
  <pageMargins left="0.23622047244094491" right="0.23622047244094491" top="0.35433070866141736" bottom="0.35433070866141736" header="0.31496062992125984" footer="0.31496062992125984"/>
  <pageSetup paperSize="9" scale="51" fitToHeight="4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Приложение 1</vt:lpstr>
      <vt:lpstr>Приложение 2</vt:lpstr>
      <vt:lpstr>Приложение2</vt:lpstr>
      <vt:lpstr>Приложение 1 </vt:lpstr>
      <vt:lpstr>Приложение 3</vt:lpstr>
      <vt:lpstr>Приложение 4</vt:lpstr>
      <vt:lpstr>Лист1</vt:lpstr>
      <vt:lpstr>'Приложение 1'!Заголовки_для_печати</vt:lpstr>
      <vt:lpstr>'Приложение 1 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Sharipova</cp:lastModifiedBy>
  <cp:lastPrinted>2025-02-05T05:32:30Z</cp:lastPrinted>
  <dcterms:created xsi:type="dcterms:W3CDTF">2013-09-21T13:32:11Z</dcterms:created>
  <dcterms:modified xsi:type="dcterms:W3CDTF">2025-02-05T05:32:35Z</dcterms:modified>
</cp:coreProperties>
</file>